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15180" windowHeight="8076" activeTab="0"/>
  </bookViews>
  <sheets>
    <sheet name="Sheet1" sheetId="1" r:id="rId1"/>
  </sheets>
  <definedNames>
    <definedName name="_xlnm.Print_Area" localSheetId="0">'Sheet1'!$A$1:$D$50</definedName>
  </definedNames>
  <calcPr fullCalcOnLoad="1"/>
</workbook>
</file>

<file path=xl/sharedStrings.xml><?xml version="1.0" encoding="utf-8"?>
<sst xmlns="http://schemas.openxmlformats.org/spreadsheetml/2006/main" count="93" uniqueCount="76">
  <si>
    <t>RVCC TUITION &amp; FEE CALCULATOR</t>
  </si>
  <si>
    <t>TUITION &amp; FEES</t>
  </si>
  <si>
    <t>TOTAL COST - TUITION AND FEES</t>
  </si>
  <si>
    <t>Extended Total</t>
  </si>
  <si>
    <t>= Credits</t>
  </si>
  <si>
    <t>per credit</t>
  </si>
  <si>
    <t>per semester</t>
  </si>
  <si>
    <r>
      <t xml:space="preserve">International Student Fee </t>
    </r>
    <r>
      <rPr>
        <i/>
        <sz val="8"/>
        <rFont val="Times New Roman"/>
        <family val="1"/>
      </rPr>
      <t>(students with an F-1 or M-1 visa)</t>
    </r>
  </si>
  <si>
    <r>
      <t xml:space="preserve">Nursing Fee </t>
    </r>
    <r>
      <rPr>
        <i/>
        <sz val="8"/>
        <rFont val="Times New Roman"/>
        <family val="1"/>
      </rPr>
      <t>(for students formally admitted to the Nursing Clinical Courses)</t>
    </r>
  </si>
  <si>
    <t>IF YOU GET THIS WARNING ABOVE THE SPREADSHEET WHEN IT IS FIRST OPENED:</t>
  </si>
  <si>
    <t>JUST CLICK ON THE "Options…" BUTTON AND YOU SHOULD GET THIS SCREEN:</t>
  </si>
  <si>
    <r>
      <t xml:space="preserve">Honors College Fee </t>
    </r>
    <r>
      <rPr>
        <i/>
        <sz val="8"/>
        <rFont val="Times New Roman"/>
        <family val="1"/>
      </rPr>
      <t>(for students formally admitted to the Honors College at RVCC)</t>
    </r>
  </si>
  <si>
    <r>
      <t>Occupational Therapy Assistant Fee</t>
    </r>
    <r>
      <rPr>
        <i/>
        <sz val="8"/>
        <rFont val="Times New Roman"/>
        <family val="1"/>
      </rPr>
      <t xml:space="preserve"> (for students formally admitted to the Occupational Therapy Assistant program)</t>
    </r>
  </si>
  <si>
    <r>
      <rPr>
        <b/>
        <u val="single"/>
        <sz val="10"/>
        <rFont val="Times New Roman"/>
        <family val="1"/>
      </rPr>
      <t>Automotive Program Fees</t>
    </r>
    <r>
      <rPr>
        <u val="single"/>
        <sz val="10"/>
        <rFont val="Times New Roman"/>
        <family val="1"/>
      </rPr>
      <t xml:space="preserve"> </t>
    </r>
    <r>
      <rPr>
        <i/>
        <u val="single"/>
        <sz val="8"/>
        <rFont val="Times New Roman"/>
        <family val="1"/>
      </rPr>
      <t>(for students formally admitted to the Automotive Technology, Certificate program at RVCC)</t>
    </r>
  </si>
  <si>
    <r>
      <t xml:space="preserve">Uniform Fee </t>
    </r>
    <r>
      <rPr>
        <i/>
        <sz val="8"/>
        <rFont val="Times New Roman"/>
        <family val="1"/>
      </rPr>
      <t>(one-time charge at program start)</t>
    </r>
  </si>
  <si>
    <t>1st semester</t>
  </si>
  <si>
    <r>
      <t xml:space="preserve">Industry Certificate Fee </t>
    </r>
    <r>
      <rPr>
        <i/>
        <sz val="8"/>
        <rFont val="Times New Roman"/>
        <family val="1"/>
      </rPr>
      <t>(aggregate one-time charge)</t>
    </r>
  </si>
  <si>
    <t>Automotive Fee</t>
  </si>
  <si>
    <t>7.  Have you been formally admitted to the Automotive Technology, Certificate program  at RVCC?</t>
  </si>
  <si>
    <r>
      <t xml:space="preserve">8.  </t>
    </r>
    <r>
      <rPr>
        <b/>
        <sz val="10"/>
        <rFont val="Times New Roman"/>
        <family val="1"/>
      </rPr>
      <t>If you answered YES to #7 above</t>
    </r>
    <r>
      <rPr>
        <sz val="10"/>
        <rFont val="Times New Roman"/>
        <family val="1"/>
      </rPr>
      <t>, is this your very first semester in the Automotive program?</t>
    </r>
  </si>
  <si>
    <t>Tuition - ALL residents</t>
  </si>
  <si>
    <t>Additional Tuition - Out-of County &amp; Out-of-State residents only</t>
  </si>
  <si>
    <t>General Services Fee</t>
  </si>
  <si>
    <t>Please check only one box each for questions 1 through 9 and enter whole numbers in box for questions 10 and 11</t>
  </si>
  <si>
    <t>&amp;H00F1D9C5&amp;</t>
  </si>
  <si>
    <t>&amp;H00FFFFC0&amp;</t>
  </si>
  <si>
    <t>RGB=197,217,241</t>
  </si>
  <si>
    <t>used 2012 colors (X)</t>
  </si>
  <si>
    <t>RGB=250,220,219</t>
  </si>
  <si>
    <t>&amp;H00DBDCFF&amp;</t>
  </si>
  <si>
    <t>1.  Do you maintain a permanent, legal residence in Somerset or Hunterdon county?</t>
  </si>
  <si>
    <r>
      <t>2.  Are you an international (</t>
    </r>
    <r>
      <rPr>
        <b/>
        <sz val="10"/>
        <rFont val="Times New Roman"/>
        <family val="1"/>
      </rPr>
      <t>F-1 or M-1</t>
    </r>
    <r>
      <rPr>
        <sz val="10"/>
        <rFont val="Times New Roman"/>
        <family val="1"/>
      </rPr>
      <t>) student at RVCC?</t>
    </r>
  </si>
  <si>
    <t>3.  Have you been formally admitted to the Nursing Clinical Courses at RVCC?</t>
  </si>
  <si>
    <t>4.  Have you been formally admitted to the Honors College at RVCC?</t>
  </si>
  <si>
    <t>5.  Have you been formally admitted to the Occupational Therapy Assistant program  at RVCC?</t>
  </si>
  <si>
    <t>6.  Have you registered for MUSC 131, MUSC 132, MUSC 231 or MUSC 232 this semester at RVCC?</t>
  </si>
  <si>
    <r>
      <t xml:space="preserve">Applied Music Fee </t>
    </r>
    <r>
      <rPr>
        <i/>
        <sz val="8"/>
        <rFont val="Times New Roman"/>
        <family val="1"/>
      </rPr>
      <t>(for students in MUSC 131, 132, 231 or 232 at RVCC)</t>
    </r>
  </si>
  <si>
    <r>
      <t xml:space="preserve">Amount </t>
    </r>
    <r>
      <rPr>
        <b/>
        <u val="single"/>
        <vertAlign val="superscript"/>
        <sz val="10"/>
        <rFont val="Times New Roman"/>
        <family val="1"/>
      </rPr>
      <t>3</t>
    </r>
  </si>
  <si>
    <r>
      <t>Late Registration Fee</t>
    </r>
    <r>
      <rPr>
        <b/>
        <vertAlign val="superscript"/>
        <sz val="10"/>
        <rFont val="Times New Roman"/>
        <family val="1"/>
      </rPr>
      <t>2</t>
    </r>
  </si>
  <si>
    <r>
      <t xml:space="preserve">11.  Are you registering late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is this your initial registration for the semester? </t>
    </r>
    <r>
      <rPr>
        <i/>
        <sz val="9"/>
        <rFont val="Times New Roman"/>
        <family val="1"/>
      </rPr>
      <t xml:space="preserve">(only click YES if your answer is YES to </t>
    </r>
    <r>
      <rPr>
        <b/>
        <i/>
        <sz val="9"/>
        <rFont val="Times New Roman"/>
        <family val="1"/>
      </rPr>
      <t>both questions</t>
    </r>
    <r>
      <rPr>
        <i/>
        <sz val="9"/>
        <rFont val="Times New Roman"/>
        <family val="1"/>
      </rPr>
      <t>)</t>
    </r>
    <r>
      <rPr>
        <b/>
        <vertAlign val="superscript"/>
        <sz val="9"/>
        <rFont val="Times New Roman"/>
        <family val="1"/>
      </rPr>
      <t>2</t>
    </r>
  </si>
  <si>
    <t>1 NO</t>
  </si>
  <si>
    <t>2 YES</t>
  </si>
  <si>
    <t>3 YES</t>
  </si>
  <si>
    <t>4 YES</t>
  </si>
  <si>
    <t>5 YES</t>
  </si>
  <si>
    <t>6 YES</t>
  </si>
  <si>
    <t>7 YES</t>
  </si>
  <si>
    <t>8 YES</t>
  </si>
  <si>
    <t>11 YES</t>
  </si>
  <si>
    <t>Industry Certificate fee</t>
  </si>
  <si>
    <t>9 YES</t>
  </si>
  <si>
    <t>10 YES</t>
  </si>
  <si>
    <t>9.  Have you registered for any ECTC classes this semester at RVCC?</t>
  </si>
  <si>
    <t>10.  Have you registered for any CEMT classes this semester at RVCC?</t>
  </si>
  <si>
    <r>
      <t xml:space="preserve">Environmental Control Technology Certificate Fee </t>
    </r>
    <r>
      <rPr>
        <i/>
        <sz val="8"/>
        <rFont val="Times New Roman"/>
        <family val="1"/>
      </rPr>
      <t>(for students in ECTC classes at RVCC)</t>
    </r>
  </si>
  <si>
    <r>
      <t xml:space="preserve">Commercial Energy Management Technology Fee </t>
    </r>
    <r>
      <rPr>
        <i/>
        <sz val="8"/>
        <rFont val="Times New Roman"/>
        <family val="1"/>
      </rPr>
      <t>(for students in CEMT classes at RVCC)</t>
    </r>
  </si>
  <si>
    <r>
      <t xml:space="preserve">FOR 2025 ACADEMIC YEAR </t>
    </r>
    <r>
      <rPr>
        <b/>
        <vertAlign val="superscript"/>
        <sz val="10"/>
        <rFont val="Times New Roman"/>
        <family val="1"/>
      </rPr>
      <t>1</t>
    </r>
  </si>
  <si>
    <t>per instrument</t>
  </si>
  <si>
    <t>No. of Instruments</t>
  </si>
  <si>
    <r>
      <t xml:space="preserve">Toolkit Fee </t>
    </r>
    <r>
      <rPr>
        <i/>
        <sz val="8"/>
        <rFont val="Times New Roman"/>
        <family val="1"/>
      </rPr>
      <t>(one-time charge at program start)</t>
    </r>
  </si>
  <si>
    <r>
      <t>1</t>
    </r>
    <r>
      <rPr>
        <sz val="10"/>
        <rFont val="Times New Roman"/>
        <family val="1"/>
      </rPr>
      <t xml:space="preserve">  The 2025 Academic Year runs from Fall 2024 through Summer 2025.</t>
    </r>
  </si>
  <si>
    <r>
      <t>3</t>
    </r>
    <r>
      <rPr>
        <b/>
        <sz val="10"/>
        <rFont val="Times New Roman"/>
        <family val="1"/>
      </rPr>
      <t xml:space="preserve">  Tuition and Fees are subject to change and are effective beginning with the Fall 2024 semester.</t>
    </r>
  </si>
  <si>
    <t>revised 3/29/24</t>
  </si>
  <si>
    <t>COURSE SPECIFIC FEES</t>
  </si>
  <si>
    <t>OTAH 101 Introduction to Occupational Therapy - Typhon subscription</t>
  </si>
  <si>
    <t>YES</t>
  </si>
  <si>
    <t>ACCT 225 Accounting Software &amp; Systems - QuickBooks Certified User Exam Fee</t>
  </si>
  <si>
    <t>No</t>
  </si>
  <si>
    <t>15.  How many credit hours are you registering for at RVCC?</t>
  </si>
  <si>
    <r>
      <t xml:space="preserve">17.  </t>
    </r>
    <r>
      <rPr>
        <b/>
        <sz val="10"/>
        <rFont val="Times New Roman"/>
        <family val="1"/>
      </rPr>
      <t>Of the credits listed in #10 above</t>
    </r>
    <r>
      <rPr>
        <sz val="10"/>
        <rFont val="Times New Roman"/>
        <family val="1"/>
      </rPr>
      <t>, how many credits are in the Automotive Program?</t>
    </r>
  </si>
  <si>
    <r>
      <t xml:space="preserve">16. </t>
    </r>
    <r>
      <rPr>
        <b/>
        <sz val="10"/>
        <rFont val="Times New Roman"/>
        <family val="1"/>
      </rPr>
      <t xml:space="preserve"> If you answered YES to #6 above</t>
    </r>
    <r>
      <rPr>
        <sz val="10"/>
        <rFont val="Times New Roman"/>
        <family val="1"/>
      </rPr>
      <t>, how many Applied Music instrument classes are you  registering for at RVCC?</t>
    </r>
  </si>
  <si>
    <t>MATC 128 Medical Assisting Practicum - Certified Medical Assistant Exam Fee</t>
  </si>
  <si>
    <r>
      <t xml:space="preserve">13.  Are you registering for OTAH 101 Introduction to Occupational Therapy?  Change to </t>
    </r>
    <r>
      <rPr>
        <b/>
        <sz val="10"/>
        <rFont val="Times New Roman"/>
        <family val="1"/>
      </rPr>
      <t>Yes</t>
    </r>
  </si>
  <si>
    <r>
      <t xml:space="preserve">14.  Are you registering for MATCH 125 Medical Assisting Practicum? Change to </t>
    </r>
    <r>
      <rPr>
        <b/>
        <sz val="10"/>
        <rFont val="Times New Roman"/>
        <family val="1"/>
      </rPr>
      <t>Yes</t>
    </r>
  </si>
  <si>
    <r>
      <t>2</t>
    </r>
    <r>
      <rPr>
        <sz val="10"/>
        <rFont val="Times New Roman"/>
        <family val="1"/>
      </rPr>
      <t xml:space="preserve">  The late registration fee will be assessed if the student's initial registration for the semester/term occurs on or after the start date of the registered class's part of term and can only be charged once a semester per student.</t>
    </r>
  </si>
  <si>
    <r>
      <t xml:space="preserve">12.  Are you registering for ACCT 225 Accounting Software &amp; Systems?  Change to </t>
    </r>
    <r>
      <rPr>
        <b/>
        <sz val="10"/>
        <rFont val="Times New Roman"/>
        <family val="1"/>
      </rPr>
      <t>Yes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</si>
</sst>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dddd\,\ mmmm\ dd\,\ yyyy"/>
    <numFmt numFmtId="167" formatCode="[$-409]h:mm:ss\ AM/PM"/>
    <numFmt numFmtId="168" formatCode="[$-409]h:mm\ AM/P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\,\ yyyy"/>
    <numFmt numFmtId="174" formatCode="&quot;$&quot;#,##0.00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0"/>
      <color indexed="12"/>
      <name val="Times New Roman"/>
      <family val="1"/>
    </font>
    <font>
      <b/>
      <u val="single"/>
      <sz val="10"/>
      <name val="Times New Roman"/>
      <family val="1"/>
    </font>
    <font>
      <b/>
      <vertAlign val="superscript"/>
      <sz val="10"/>
      <name val="Times New Roman"/>
      <family val="1"/>
    </font>
    <font>
      <b/>
      <u val="single"/>
      <vertAlign val="superscript"/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vertAlign val="superscript"/>
      <sz val="9"/>
      <name val="Times New Roman"/>
      <family val="1"/>
    </font>
    <font>
      <u val="single"/>
      <sz val="10"/>
      <name val="Times New Roman"/>
      <family val="1"/>
    </font>
    <font>
      <i/>
      <u val="single"/>
      <sz val="8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gray0625">
        <bgColor theme="7" tint="0.5999900102615356"/>
      </patternFill>
    </fill>
    <fill>
      <patternFill patternType="solid">
        <fgColor rgb="FFFFFF99"/>
        <bgColor indexed="64"/>
      </patternFill>
    </fill>
    <fill>
      <patternFill patternType="gray0625">
        <bgColor rgb="FFFFFF99"/>
      </patternFill>
    </fill>
    <fill>
      <patternFill patternType="gray0625">
        <bgColor theme="6" tint="0.5999900102615356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gray0625">
        <bgColor theme="2" tint="-0.09996999800205231"/>
      </patternFill>
    </fill>
    <fill>
      <patternFill patternType="gray0625">
        <bgColor theme="9" tint="0.39998000860214233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gray0625">
        <bgColor rgb="FF99FF99"/>
      </patternFill>
    </fill>
    <fill>
      <patternFill patternType="gray0625">
        <bgColor theme="5" tint="0.5999900102615356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gray0625">
        <bgColor theme="3" tint="0.5999900102615356"/>
      </patternFill>
    </fill>
    <fill>
      <patternFill patternType="gray0625">
        <bgColor theme="8" tint="0.39998000860214233"/>
      </patternFill>
    </fill>
    <fill>
      <patternFill patternType="solid">
        <fgColor rgb="FFFFFD8B"/>
        <bgColor indexed="64"/>
      </patternFill>
    </fill>
    <fill>
      <patternFill patternType="gray0625">
        <bgColor rgb="FFFEFECE"/>
      </patternFill>
    </fill>
    <fill>
      <patternFill patternType="gray0625">
        <bgColor indexed="31"/>
      </patternFill>
    </fill>
    <fill>
      <patternFill patternType="solid">
        <fgColor rgb="FFFFDCDB"/>
        <bgColor indexed="64"/>
      </patternFill>
    </fill>
    <fill>
      <patternFill patternType="gray0625">
        <bgColor theme="4" tint="0.5999900102615356"/>
      </patternFill>
    </fill>
    <fill>
      <patternFill patternType="solid">
        <fgColor rgb="FF99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43" fontId="3" fillId="34" borderId="0" xfId="42" applyFont="1" applyFill="1" applyBorder="1" applyAlignment="1" applyProtection="1">
      <alignment/>
      <protection hidden="1" locked="0"/>
    </xf>
    <xf numFmtId="0" fontId="3" fillId="5" borderId="0" xfId="0" applyFont="1" applyFill="1" applyBorder="1" applyAlignment="1" applyProtection="1" quotePrefix="1">
      <alignment horizontal="left"/>
      <protection/>
    </xf>
    <xf numFmtId="44" fontId="11" fillId="5" borderId="0" xfId="44" applyFont="1" applyFill="1" applyBorder="1" applyAlignment="1" applyProtection="1">
      <alignment/>
      <protection/>
    </xf>
    <xf numFmtId="44" fontId="6" fillId="11" borderId="12" xfId="42" applyNumberFormat="1" applyFont="1" applyFill="1" applyBorder="1" applyAlignment="1" applyProtection="1">
      <alignment/>
      <protection/>
    </xf>
    <xf numFmtId="0" fontId="3" fillId="35" borderId="12" xfId="0" applyFont="1" applyFill="1" applyBorder="1" applyAlignment="1" applyProtection="1">
      <alignment/>
      <protection locked="0"/>
    </xf>
    <xf numFmtId="0" fontId="3" fillId="32" borderId="0" xfId="0" applyFont="1" applyFill="1" applyBorder="1" applyAlignment="1" applyProtection="1" quotePrefix="1">
      <alignment horizontal="left"/>
      <protection/>
    </xf>
    <xf numFmtId="44" fontId="6" fillId="36" borderId="12" xfId="42" applyNumberFormat="1" applyFont="1" applyFill="1" applyBorder="1" applyAlignment="1" applyProtection="1">
      <alignment/>
      <protection/>
    </xf>
    <xf numFmtId="0" fontId="3" fillId="37" borderId="12" xfId="0" applyFont="1" applyFill="1" applyBorder="1" applyAlignment="1" applyProtection="1">
      <alignment/>
      <protection locked="0"/>
    </xf>
    <xf numFmtId="44" fontId="11" fillId="4" borderId="0" xfId="44" applyFont="1" applyFill="1" applyBorder="1" applyAlignment="1" applyProtection="1">
      <alignment/>
      <protection/>
    </xf>
    <xf numFmtId="44" fontId="6" fillId="10" borderId="12" xfId="42" applyNumberFormat="1" applyFont="1" applyFill="1" applyBorder="1" applyAlignment="1" applyProtection="1">
      <alignment/>
      <protection/>
    </xf>
    <xf numFmtId="0" fontId="3" fillId="38" borderId="12" xfId="0" applyFont="1" applyFill="1" applyBorder="1" applyAlignment="1" applyProtection="1">
      <alignment/>
      <protection locked="0"/>
    </xf>
    <xf numFmtId="44" fontId="11" fillId="39" borderId="0" xfId="44" applyFont="1" applyFill="1" applyBorder="1" applyAlignment="1" applyProtection="1">
      <alignment/>
      <protection/>
    </xf>
    <xf numFmtId="44" fontId="6" fillId="40" borderId="12" xfId="42" applyNumberFormat="1" applyFont="1" applyFill="1" applyBorder="1" applyAlignment="1" applyProtection="1">
      <alignment/>
      <protection/>
    </xf>
    <xf numFmtId="0" fontId="3" fillId="41" borderId="12" xfId="0" applyFont="1" applyFill="1" applyBorder="1" applyAlignment="1" applyProtection="1">
      <alignment/>
      <protection locked="0"/>
    </xf>
    <xf numFmtId="44" fontId="11" fillId="13" borderId="0" xfId="44" applyFont="1" applyFill="1" applyBorder="1" applyAlignment="1" applyProtection="1">
      <alignment/>
      <protection/>
    </xf>
    <xf numFmtId="44" fontId="6" fillId="19" borderId="12" xfId="42" applyNumberFormat="1" applyFont="1" applyFill="1" applyBorder="1" applyAlignment="1" applyProtection="1">
      <alignment/>
      <protection/>
    </xf>
    <xf numFmtId="0" fontId="3" fillId="42" borderId="12" xfId="0" applyFont="1" applyFill="1" applyBorder="1" applyAlignment="1" applyProtection="1">
      <alignment/>
      <protection locked="0"/>
    </xf>
    <xf numFmtId="44" fontId="11" fillId="43" borderId="0" xfId="44" applyFont="1" applyFill="1" applyBorder="1" applyAlignment="1" applyProtection="1">
      <alignment/>
      <protection/>
    </xf>
    <xf numFmtId="44" fontId="6" fillId="44" borderId="12" xfId="42" applyNumberFormat="1" applyFont="1" applyFill="1" applyBorder="1" applyAlignment="1" applyProtection="1">
      <alignment/>
      <protection/>
    </xf>
    <xf numFmtId="0" fontId="3" fillId="45" borderId="12" xfId="0" applyFont="1" applyFill="1" applyBorder="1" applyAlignment="1" applyProtection="1">
      <alignment/>
      <protection locked="0"/>
    </xf>
    <xf numFmtId="44" fontId="11" fillId="3" borderId="0" xfId="44" applyFont="1" applyFill="1" applyBorder="1" applyAlignment="1" applyProtection="1">
      <alignment/>
      <protection/>
    </xf>
    <xf numFmtId="44" fontId="6" fillId="9" borderId="12" xfId="42" applyNumberFormat="1" applyFont="1" applyFill="1" applyBorder="1" applyAlignment="1" applyProtection="1">
      <alignment/>
      <protection/>
    </xf>
    <xf numFmtId="0" fontId="3" fillId="46" borderId="12" xfId="0" applyFont="1" applyFill="1" applyBorder="1" applyAlignment="1" applyProtection="1">
      <alignment/>
      <protection locked="0"/>
    </xf>
    <xf numFmtId="44" fontId="11" fillId="47" borderId="0" xfId="44" applyFont="1" applyFill="1" applyBorder="1" applyAlignment="1" applyProtection="1">
      <alignment/>
      <protection/>
    </xf>
    <xf numFmtId="44" fontId="6" fillId="48" borderId="12" xfId="42" applyNumberFormat="1" applyFont="1" applyFill="1" applyBorder="1" applyAlignment="1" applyProtection="1">
      <alignment/>
      <protection/>
    </xf>
    <xf numFmtId="0" fontId="3" fillId="49" borderId="12" xfId="0" applyFont="1" applyFill="1" applyBorder="1" applyAlignment="1" applyProtection="1">
      <alignment/>
      <protection locked="0"/>
    </xf>
    <xf numFmtId="44" fontId="11" fillId="6" borderId="0" xfId="44" applyFont="1" applyFill="1" applyBorder="1" applyAlignment="1" applyProtection="1">
      <alignment/>
      <protection/>
    </xf>
    <xf numFmtId="44" fontId="6" fillId="12" borderId="12" xfId="42" applyNumberFormat="1" applyFont="1" applyFill="1" applyBorder="1" applyAlignment="1" applyProtection="1">
      <alignment/>
      <protection/>
    </xf>
    <xf numFmtId="0" fontId="3" fillId="50" borderId="12" xfId="0" applyFont="1" applyFill="1" applyBorder="1" applyAlignment="1" applyProtection="1">
      <alignment/>
      <protection locked="0"/>
    </xf>
    <xf numFmtId="44" fontId="6" fillId="51" borderId="12" xfId="42" applyNumberFormat="1" applyFont="1" applyFill="1" applyBorder="1" applyAlignment="1" applyProtection="1">
      <alignment/>
      <protection/>
    </xf>
    <xf numFmtId="0" fontId="3" fillId="52" borderId="12" xfId="0" applyFont="1" applyFill="1" applyBorder="1" applyAlignment="1" applyProtection="1">
      <alignment/>
      <protection locked="0"/>
    </xf>
    <xf numFmtId="0" fontId="3" fillId="53" borderId="12" xfId="0" applyFont="1" applyFill="1" applyBorder="1" applyAlignment="1" applyProtection="1">
      <alignment/>
      <protection locked="0"/>
    </xf>
    <xf numFmtId="0" fontId="3" fillId="6" borderId="0" xfId="0" applyFont="1" applyFill="1" applyBorder="1" applyAlignment="1" applyProtection="1" quotePrefix="1">
      <alignment horizontal="left"/>
      <protection/>
    </xf>
    <xf numFmtId="43" fontId="3" fillId="0" borderId="0" xfId="42" applyFont="1" applyFill="1" applyBorder="1" applyAlignment="1" applyProtection="1" quotePrefix="1">
      <alignment horizontal="left"/>
      <protection hidden="1" locked="0"/>
    </xf>
    <xf numFmtId="44" fontId="11" fillId="0" borderId="0" xfId="44" applyFont="1" applyFill="1" applyBorder="1" applyAlignment="1" applyProtection="1">
      <alignment/>
      <protection/>
    </xf>
    <xf numFmtId="0" fontId="3" fillId="0" borderId="0" xfId="0" applyFont="1" applyAlignment="1" quotePrefix="1">
      <alignment horizontal="left"/>
    </xf>
    <xf numFmtId="0" fontId="3" fillId="54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8" borderId="0" xfId="0" applyFont="1" applyFill="1" applyAlignment="1">
      <alignment/>
    </xf>
    <xf numFmtId="0" fontId="3" fillId="55" borderId="13" xfId="0" applyFont="1" applyFill="1" applyBorder="1" applyAlignment="1" applyProtection="1">
      <alignment/>
      <protection locked="0"/>
    </xf>
    <xf numFmtId="0" fontId="2" fillId="43" borderId="14" xfId="0" applyFont="1" applyFill="1" applyBorder="1" applyAlignment="1" applyProtection="1" quotePrefix="1">
      <alignment horizontal="center"/>
      <protection/>
    </xf>
    <xf numFmtId="0" fontId="2" fillId="43" borderId="0" xfId="0" applyFont="1" applyFill="1" applyBorder="1" applyAlignment="1" applyProtection="1" quotePrefix="1">
      <alignment horizontal="center"/>
      <protection/>
    </xf>
    <xf numFmtId="0" fontId="2" fillId="43" borderId="0" xfId="0" applyFont="1" applyFill="1" applyBorder="1" applyAlignment="1" applyProtection="1">
      <alignment horizontal="center"/>
      <protection/>
    </xf>
    <xf numFmtId="0" fontId="2" fillId="43" borderId="12" xfId="0" applyFont="1" applyFill="1" applyBorder="1" applyAlignment="1" applyProtection="1">
      <alignment horizontal="center"/>
      <protection/>
    </xf>
    <xf numFmtId="0" fontId="3" fillId="43" borderId="14" xfId="0" applyFont="1" applyFill="1" applyBorder="1" applyAlignment="1" applyProtection="1" quotePrefix="1">
      <alignment horizontal="left"/>
      <protection/>
    </xf>
    <xf numFmtId="0" fontId="3" fillId="43" borderId="0" xfId="0" applyFont="1" applyFill="1" applyBorder="1" applyAlignment="1" applyProtection="1" quotePrefix="1">
      <alignment horizontal="left"/>
      <protection/>
    </xf>
    <xf numFmtId="0" fontId="3" fillId="43" borderId="12" xfId="0" applyFont="1" applyFill="1" applyBorder="1" applyAlignment="1" applyProtection="1" quotePrefix="1">
      <alignment horizontal="left"/>
      <protection/>
    </xf>
    <xf numFmtId="0" fontId="3" fillId="43" borderId="15" xfId="0" applyFont="1" applyFill="1" applyBorder="1" applyAlignment="1" applyProtection="1">
      <alignment/>
      <protection/>
    </xf>
    <xf numFmtId="0" fontId="3" fillId="43" borderId="16" xfId="0" applyFont="1" applyFill="1" applyBorder="1" applyAlignment="1" applyProtection="1">
      <alignment/>
      <protection/>
    </xf>
    <xf numFmtId="0" fontId="7" fillId="43" borderId="17" xfId="0" applyFont="1" applyFill="1" applyBorder="1" applyAlignment="1" applyProtection="1">
      <alignment/>
      <protection/>
    </xf>
    <xf numFmtId="0" fontId="7" fillId="43" borderId="18" xfId="0" applyFont="1" applyFill="1" applyBorder="1" applyAlignment="1" applyProtection="1">
      <alignment/>
      <protection/>
    </xf>
    <xf numFmtId="0" fontId="7" fillId="43" borderId="18" xfId="0" applyFont="1" applyFill="1" applyBorder="1" applyAlignment="1" applyProtection="1" quotePrefix="1">
      <alignment horizontal="center"/>
      <protection/>
    </xf>
    <xf numFmtId="0" fontId="11" fillId="43" borderId="0" xfId="0" applyFont="1" applyFill="1" applyBorder="1" applyAlignment="1" applyProtection="1" quotePrefix="1">
      <alignment horizontal="left"/>
      <protection/>
    </xf>
    <xf numFmtId="0" fontId="3" fillId="43" borderId="14" xfId="0" applyFont="1" applyFill="1" applyBorder="1" applyAlignment="1" applyProtection="1" quotePrefix="1">
      <alignment horizontal="left" wrapText="1"/>
      <protection/>
    </xf>
    <xf numFmtId="0" fontId="21" fillId="43" borderId="14" xfId="0" applyFont="1" applyFill="1" applyBorder="1" applyAlignment="1" applyProtection="1" quotePrefix="1">
      <alignment horizontal="left"/>
      <protection/>
    </xf>
    <xf numFmtId="0" fontId="3" fillId="43" borderId="14" xfId="0" applyFont="1" applyFill="1" applyBorder="1" applyAlignment="1" applyProtection="1" quotePrefix="1">
      <alignment horizontal="left" wrapText="1" indent="1"/>
      <protection/>
    </xf>
    <xf numFmtId="0" fontId="13" fillId="43" borderId="14" xfId="0" applyFont="1" applyFill="1" applyBorder="1" applyAlignment="1" applyProtection="1" quotePrefix="1">
      <alignment horizontal="center"/>
      <protection/>
    </xf>
    <xf numFmtId="0" fontId="13" fillId="43" borderId="0" xfId="0" applyFont="1" applyFill="1" applyBorder="1" applyAlignment="1" applyProtection="1" quotePrefix="1">
      <alignment horizontal="center"/>
      <protection/>
    </xf>
    <xf numFmtId="0" fontId="3" fillId="43" borderId="0" xfId="0" applyFont="1" applyFill="1" applyBorder="1" applyAlignment="1" applyProtection="1">
      <alignment/>
      <protection/>
    </xf>
    <xf numFmtId="0" fontId="8" fillId="43" borderId="17" xfId="0" applyFont="1" applyFill="1" applyBorder="1" applyAlignment="1" applyProtection="1" quotePrefix="1">
      <alignment horizontal="left"/>
      <protection/>
    </xf>
    <xf numFmtId="0" fontId="8" fillId="43" borderId="18" xfId="0" applyFont="1" applyFill="1" applyBorder="1" applyAlignment="1" applyProtection="1" quotePrefix="1">
      <alignment horizontal="left"/>
      <protection/>
    </xf>
    <xf numFmtId="0" fontId="3" fillId="43" borderId="18" xfId="0" applyFont="1" applyFill="1" applyBorder="1" applyAlignment="1" applyProtection="1">
      <alignment/>
      <protection/>
    </xf>
    <xf numFmtId="0" fontId="12" fillId="43" borderId="19" xfId="0" applyFont="1" applyFill="1" applyBorder="1" applyAlignment="1" applyProtection="1" quotePrefix="1">
      <alignment horizontal="right" vertical="top"/>
      <protection/>
    </xf>
    <xf numFmtId="0" fontId="8" fillId="43" borderId="14" xfId="0" applyFont="1" applyFill="1" applyBorder="1" applyAlignment="1" applyProtection="1" quotePrefix="1">
      <alignment horizontal="left"/>
      <protection/>
    </xf>
    <xf numFmtId="0" fontId="8" fillId="43" borderId="0" xfId="0" applyFont="1" applyFill="1" applyBorder="1" applyAlignment="1" applyProtection="1" quotePrefix="1">
      <alignment horizontal="left"/>
      <protection/>
    </xf>
    <xf numFmtId="14" fontId="12" fillId="43" borderId="0" xfId="0" applyNumberFormat="1" applyFont="1" applyFill="1" applyBorder="1" applyAlignment="1" applyProtection="1">
      <alignment/>
      <protection/>
    </xf>
    <xf numFmtId="168" fontId="12" fillId="43" borderId="12" xfId="0" applyNumberFormat="1" applyFont="1" applyFill="1" applyBorder="1" applyAlignment="1" applyProtection="1">
      <alignment horizontal="left"/>
      <protection/>
    </xf>
    <xf numFmtId="0" fontId="4" fillId="43" borderId="15" xfId="0" applyFont="1" applyFill="1" applyBorder="1" applyAlignment="1" applyProtection="1">
      <alignment/>
      <protection/>
    </xf>
    <xf numFmtId="0" fontId="4" fillId="43" borderId="16" xfId="0" applyFont="1" applyFill="1" applyBorder="1" applyAlignment="1" applyProtection="1">
      <alignment/>
      <protection/>
    </xf>
    <xf numFmtId="0" fontId="3" fillId="43" borderId="20" xfId="0" applyFont="1" applyFill="1" applyBorder="1" applyAlignment="1" applyProtection="1">
      <alignment/>
      <protection/>
    </xf>
    <xf numFmtId="1" fontId="2" fillId="56" borderId="21" xfId="42" applyNumberFormat="1" applyFont="1" applyFill="1" applyBorder="1" applyAlignment="1" applyProtection="1">
      <alignment horizontal="center"/>
      <protection locked="0"/>
    </xf>
    <xf numFmtId="0" fontId="7" fillId="44" borderId="19" xfId="0" applyFont="1" applyFill="1" applyBorder="1" applyAlignment="1" applyProtection="1" quotePrefix="1">
      <alignment horizontal="center"/>
      <protection/>
    </xf>
    <xf numFmtId="0" fontId="3" fillId="44" borderId="14" xfId="0" applyFont="1" applyFill="1" applyBorder="1" applyAlignment="1" applyProtection="1">
      <alignment/>
      <protection/>
    </xf>
    <xf numFmtId="0" fontId="3" fillId="44" borderId="0" xfId="0" applyFont="1" applyFill="1" applyBorder="1" applyAlignment="1" applyProtection="1">
      <alignment/>
      <protection/>
    </xf>
    <xf numFmtId="0" fontId="3" fillId="44" borderId="12" xfId="0" applyFont="1" applyFill="1" applyBorder="1" applyAlignment="1" applyProtection="1">
      <alignment/>
      <protection/>
    </xf>
    <xf numFmtId="0" fontId="2" fillId="44" borderId="12" xfId="0" applyFont="1" applyFill="1" applyBorder="1" applyAlignment="1" applyProtection="1" quotePrefix="1">
      <alignment horizontal="left"/>
      <protection/>
    </xf>
    <xf numFmtId="0" fontId="3" fillId="44" borderId="16" xfId="0" applyFont="1" applyFill="1" applyBorder="1" applyAlignment="1" applyProtection="1">
      <alignment/>
      <protection/>
    </xf>
    <xf numFmtId="0" fontId="3" fillId="44" borderId="20" xfId="0" applyFont="1" applyFill="1" applyBorder="1" applyAlignment="1" applyProtection="1">
      <alignment/>
      <protection/>
    </xf>
    <xf numFmtId="0" fontId="3" fillId="0" borderId="0" xfId="0" applyFont="1" applyAlignment="1" applyProtection="1" quotePrefix="1">
      <alignment horizontal="left"/>
      <protection/>
    </xf>
    <xf numFmtId="0" fontId="3" fillId="43" borderId="14" xfId="0" applyFont="1" applyFill="1" applyBorder="1" applyAlignment="1" applyProtection="1" quotePrefix="1">
      <alignment horizontal="left" wrapText="1"/>
      <protection/>
    </xf>
    <xf numFmtId="0" fontId="3" fillId="43" borderId="0" xfId="0" applyFont="1" applyFill="1" applyBorder="1" applyAlignment="1" applyProtection="1" quotePrefix="1">
      <alignment horizontal="left" wrapText="1"/>
      <protection/>
    </xf>
    <xf numFmtId="0" fontId="2" fillId="33" borderId="22" xfId="0" applyFont="1" applyFill="1" applyBorder="1" applyAlignment="1" applyProtection="1">
      <alignment horizontal="center"/>
      <protection/>
    </xf>
    <xf numFmtId="0" fontId="2" fillId="33" borderId="23" xfId="0" applyFont="1" applyFill="1" applyBorder="1" applyAlignment="1" applyProtection="1">
      <alignment horizontal="center"/>
      <protection/>
    </xf>
    <xf numFmtId="0" fontId="2" fillId="33" borderId="24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 quotePrefix="1">
      <alignment horizontal="center"/>
      <protection/>
    </xf>
    <xf numFmtId="0" fontId="2" fillId="33" borderId="0" xfId="0" applyFont="1" applyFill="1" applyBorder="1" applyAlignment="1" applyProtection="1" quotePrefix="1">
      <alignment horizontal="center"/>
      <protection/>
    </xf>
    <xf numFmtId="0" fontId="2" fillId="33" borderId="10" xfId="0" applyFont="1" applyFill="1" applyBorder="1" applyAlignment="1" applyProtection="1" quotePrefix="1">
      <alignment horizontal="center"/>
      <protection/>
    </xf>
    <xf numFmtId="0" fontId="3" fillId="43" borderId="14" xfId="0" applyFont="1" applyFill="1" applyBorder="1" applyAlignment="1" applyProtection="1" quotePrefix="1">
      <alignment horizontal="left" wrapText="1"/>
      <protection/>
    </xf>
    <xf numFmtId="0" fontId="3" fillId="43" borderId="0" xfId="0" applyFont="1" applyFill="1" applyBorder="1" applyAlignment="1" applyProtection="1" quotePrefix="1">
      <alignment horizontal="left" wrapText="1"/>
      <protection/>
    </xf>
    <xf numFmtId="0" fontId="8" fillId="43" borderId="14" xfId="0" applyFont="1" applyFill="1" applyBorder="1" applyAlignment="1" applyProtection="1" quotePrefix="1">
      <alignment horizontal="left" wrapText="1"/>
      <protection/>
    </xf>
    <xf numFmtId="0" fontId="8" fillId="43" borderId="0" xfId="0" applyFont="1" applyFill="1" applyBorder="1" applyAlignment="1" applyProtection="1" quotePrefix="1">
      <alignment horizontal="left" wrapText="1"/>
      <protection/>
    </xf>
    <xf numFmtId="0" fontId="8" fillId="43" borderId="12" xfId="0" applyFont="1" applyFill="1" applyBorder="1" applyAlignment="1" applyProtection="1" quotePrefix="1">
      <alignment horizontal="left" wrapText="1"/>
      <protection/>
    </xf>
    <xf numFmtId="0" fontId="5" fillId="43" borderId="17" xfId="0" applyFont="1" applyFill="1" applyBorder="1" applyAlignment="1" applyProtection="1" quotePrefix="1">
      <alignment horizontal="center"/>
      <protection/>
    </xf>
    <xf numFmtId="0" fontId="5" fillId="43" borderId="18" xfId="0" applyFont="1" applyFill="1" applyBorder="1" applyAlignment="1" applyProtection="1" quotePrefix="1">
      <alignment horizontal="center"/>
      <protection/>
    </xf>
    <xf numFmtId="0" fontId="5" fillId="43" borderId="19" xfId="0" applyFont="1" applyFill="1" applyBorder="1" applyAlignment="1" applyProtection="1" quotePrefix="1">
      <alignment horizontal="center"/>
      <protection/>
    </xf>
    <xf numFmtId="0" fontId="2" fillId="43" borderId="14" xfId="0" applyFont="1" applyFill="1" applyBorder="1" applyAlignment="1" applyProtection="1" quotePrefix="1">
      <alignment horizontal="center"/>
      <protection/>
    </xf>
    <xf numFmtId="0" fontId="2" fillId="43" borderId="0" xfId="0" applyFont="1" applyFill="1" applyBorder="1" applyAlignment="1" applyProtection="1" quotePrefix="1">
      <alignment horizontal="center"/>
      <protection/>
    </xf>
    <xf numFmtId="0" fontId="2" fillId="43" borderId="12" xfId="0" applyFont="1" applyFill="1" applyBorder="1" applyAlignment="1" applyProtection="1" quotePrefix="1">
      <alignment horizontal="center"/>
      <protection/>
    </xf>
    <xf numFmtId="0" fontId="7" fillId="0" borderId="14" xfId="0" applyFont="1" applyFill="1" applyBorder="1" applyAlignment="1" applyProtection="1" quotePrefix="1">
      <alignment horizont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7" fillId="0" borderId="12" xfId="0" applyFont="1" applyFill="1" applyBorder="1" applyAlignment="1" applyProtection="1" quotePrefix="1">
      <alignment horizontal="center"/>
      <protection/>
    </xf>
    <xf numFmtId="0" fontId="7" fillId="43" borderId="14" xfId="0" applyFont="1" applyFill="1" applyBorder="1" applyAlignment="1" applyProtection="1">
      <alignment/>
      <protection/>
    </xf>
    <xf numFmtId="44" fontId="14" fillId="44" borderId="25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Relationship Id="rId2" Type="http://schemas.openxmlformats.org/officeDocument/2006/relationships/image" Target="../media/image28.png" /><Relationship Id="rId3" Type="http://schemas.openxmlformats.org/officeDocument/2006/relationships/image" Target="../media/image15.emf" /><Relationship Id="rId4" Type="http://schemas.openxmlformats.org/officeDocument/2006/relationships/image" Target="../media/image25.emf" /><Relationship Id="rId5" Type="http://schemas.openxmlformats.org/officeDocument/2006/relationships/image" Target="../media/image18.emf" /><Relationship Id="rId6" Type="http://schemas.openxmlformats.org/officeDocument/2006/relationships/image" Target="../media/image5.emf" /><Relationship Id="rId7" Type="http://schemas.openxmlformats.org/officeDocument/2006/relationships/image" Target="../media/image20.emf" /><Relationship Id="rId8" Type="http://schemas.openxmlformats.org/officeDocument/2006/relationships/image" Target="../media/image8.emf" /><Relationship Id="rId9" Type="http://schemas.openxmlformats.org/officeDocument/2006/relationships/image" Target="../media/image21.emf" /><Relationship Id="rId10" Type="http://schemas.openxmlformats.org/officeDocument/2006/relationships/image" Target="../media/image13.emf" /><Relationship Id="rId11" Type="http://schemas.openxmlformats.org/officeDocument/2006/relationships/image" Target="../media/image17.emf" /><Relationship Id="rId12" Type="http://schemas.openxmlformats.org/officeDocument/2006/relationships/image" Target="../media/image12.emf" /><Relationship Id="rId13" Type="http://schemas.openxmlformats.org/officeDocument/2006/relationships/image" Target="../media/image16.emf" /><Relationship Id="rId14" Type="http://schemas.openxmlformats.org/officeDocument/2006/relationships/image" Target="../media/image2.emf" /><Relationship Id="rId15" Type="http://schemas.openxmlformats.org/officeDocument/2006/relationships/image" Target="../media/image19.emf" /><Relationship Id="rId16" Type="http://schemas.openxmlformats.org/officeDocument/2006/relationships/image" Target="../media/image11.emf" /><Relationship Id="rId17" Type="http://schemas.openxmlformats.org/officeDocument/2006/relationships/image" Target="../media/image14.emf" /><Relationship Id="rId18" Type="http://schemas.openxmlformats.org/officeDocument/2006/relationships/image" Target="../media/image7.emf" /><Relationship Id="rId19" Type="http://schemas.openxmlformats.org/officeDocument/2006/relationships/image" Target="../media/image26.emf" /><Relationship Id="rId20" Type="http://schemas.openxmlformats.org/officeDocument/2006/relationships/image" Target="../media/image10.emf" /><Relationship Id="rId21" Type="http://schemas.openxmlformats.org/officeDocument/2006/relationships/image" Target="../media/image29.emf" /><Relationship Id="rId22" Type="http://schemas.openxmlformats.org/officeDocument/2006/relationships/image" Target="../media/image30.emf" /><Relationship Id="rId23" Type="http://schemas.openxmlformats.org/officeDocument/2006/relationships/image" Target="../media/image31.emf" /><Relationship Id="rId24" Type="http://schemas.openxmlformats.org/officeDocument/2006/relationships/image" Target="../media/image32.emf" /><Relationship Id="rId25" Type="http://schemas.openxmlformats.org/officeDocument/2006/relationships/image" Target="../media/image33.emf" /><Relationship Id="rId26" Type="http://schemas.openxmlformats.org/officeDocument/2006/relationships/image" Target="../media/image34.emf" /><Relationship Id="rId27" Type="http://schemas.openxmlformats.org/officeDocument/2006/relationships/image" Target="../media/image35.emf" /><Relationship Id="rId28" Type="http://schemas.openxmlformats.org/officeDocument/2006/relationships/image" Target="../media/image36.emf" /><Relationship Id="rId29" Type="http://schemas.openxmlformats.org/officeDocument/2006/relationships/image" Target="../media/image37.emf" /><Relationship Id="rId30" Type="http://schemas.openxmlformats.org/officeDocument/2006/relationships/image" Target="../media/image38.emf" /><Relationship Id="rId31" Type="http://schemas.openxmlformats.org/officeDocument/2006/relationships/image" Target="../media/image23.emf" /><Relationship Id="rId32" Type="http://schemas.openxmlformats.org/officeDocument/2006/relationships/image" Target="../media/image27.emf" /><Relationship Id="rId33" Type="http://schemas.openxmlformats.org/officeDocument/2006/relationships/image" Target="../media/image6.emf" /><Relationship Id="rId34" Type="http://schemas.openxmlformats.org/officeDocument/2006/relationships/image" Target="../media/image22.emf" /><Relationship Id="rId35" Type="http://schemas.openxmlformats.org/officeDocument/2006/relationships/image" Target="../media/image3.emf" /><Relationship Id="rId36" Type="http://schemas.openxmlformats.org/officeDocument/2006/relationships/image" Target="../media/image9.emf" /><Relationship Id="rId37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409575</xdr:colOff>
      <xdr:row>1</xdr:row>
      <xdr:rowOff>19050</xdr:rowOff>
    </xdr:from>
    <xdr:to>
      <xdr:col>12</xdr:col>
      <xdr:colOff>219075</xdr:colOff>
      <xdr:row>2</xdr:row>
      <xdr:rowOff>133350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rcRect t="15905" r="72619" b="80952"/>
        <a:stretch>
          <a:fillRect/>
        </a:stretch>
      </xdr:blipFill>
      <xdr:spPr>
        <a:xfrm>
          <a:off x="8124825" y="247650"/>
          <a:ext cx="438150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333375</xdr:colOff>
      <xdr:row>4</xdr:row>
      <xdr:rowOff>0</xdr:rowOff>
    </xdr:from>
    <xdr:to>
      <xdr:col>12</xdr:col>
      <xdr:colOff>342900</xdr:colOff>
      <xdr:row>16</xdr:row>
      <xdr:rowOff>9525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2"/>
        <a:srcRect l="35774" t="28572" r="35595" b="30952"/>
        <a:stretch>
          <a:fillRect/>
        </a:stretch>
      </xdr:blipFill>
      <xdr:spPr>
        <a:xfrm>
          <a:off x="8048625" y="752475"/>
          <a:ext cx="4581525" cy="404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104775</xdr:colOff>
      <xdr:row>5</xdr:row>
      <xdr:rowOff>38100</xdr:rowOff>
    </xdr:from>
    <xdr:to>
      <xdr:col>2</xdr:col>
      <xdr:colOff>533400</xdr:colOff>
      <xdr:row>5</xdr:row>
      <xdr:rowOff>276225</xdr:rowOff>
    </xdr:to>
    <xdr:pic>
      <xdr:nvPicPr>
        <xdr:cNvPr id="3" name="CheckBox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95925" y="1085850"/>
          <a:ext cx="428625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219075</xdr:colOff>
      <xdr:row>5</xdr:row>
      <xdr:rowOff>28575</xdr:rowOff>
    </xdr:from>
    <xdr:to>
      <xdr:col>3</xdr:col>
      <xdr:colOff>638175</xdr:colOff>
      <xdr:row>5</xdr:row>
      <xdr:rowOff>266700</xdr:rowOff>
    </xdr:to>
    <xdr:pic>
      <xdr:nvPicPr>
        <xdr:cNvPr id="4" name="CheckBox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19825" y="1076325"/>
          <a:ext cx="4191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219075</xdr:colOff>
      <xdr:row>6</xdr:row>
      <xdr:rowOff>28575</xdr:rowOff>
    </xdr:from>
    <xdr:to>
      <xdr:col>3</xdr:col>
      <xdr:colOff>638175</xdr:colOff>
      <xdr:row>6</xdr:row>
      <xdr:rowOff>266700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19825" y="1400175"/>
          <a:ext cx="4191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95250</xdr:colOff>
      <xdr:row>6</xdr:row>
      <xdr:rowOff>28575</xdr:rowOff>
    </xdr:from>
    <xdr:to>
      <xdr:col>2</xdr:col>
      <xdr:colOff>523875</xdr:colOff>
      <xdr:row>6</xdr:row>
      <xdr:rowOff>266700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86400" y="1400175"/>
          <a:ext cx="428625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104775</xdr:colOff>
      <xdr:row>4</xdr:row>
      <xdr:rowOff>47625</xdr:rowOff>
    </xdr:from>
    <xdr:to>
      <xdr:col>2</xdr:col>
      <xdr:colOff>533400</xdr:colOff>
      <xdr:row>4</xdr:row>
      <xdr:rowOff>285750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95925" y="800100"/>
          <a:ext cx="428625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209550</xdr:colOff>
      <xdr:row>4</xdr:row>
      <xdr:rowOff>47625</xdr:rowOff>
    </xdr:from>
    <xdr:to>
      <xdr:col>3</xdr:col>
      <xdr:colOff>628650</xdr:colOff>
      <xdr:row>4</xdr:row>
      <xdr:rowOff>285750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10300" y="800100"/>
          <a:ext cx="4191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95250</xdr:colOff>
      <xdr:row>14</xdr:row>
      <xdr:rowOff>28575</xdr:rowOff>
    </xdr:from>
    <xdr:to>
      <xdr:col>2</xdr:col>
      <xdr:colOff>523875</xdr:colOff>
      <xdr:row>14</xdr:row>
      <xdr:rowOff>266700</xdr:rowOff>
    </xdr:to>
    <xdr:pic>
      <xdr:nvPicPr>
        <xdr:cNvPr id="9" name="CheckBox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86400" y="4067175"/>
          <a:ext cx="428625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219075</xdr:colOff>
      <xdr:row>14</xdr:row>
      <xdr:rowOff>28575</xdr:rowOff>
    </xdr:from>
    <xdr:to>
      <xdr:col>3</xdr:col>
      <xdr:colOff>638175</xdr:colOff>
      <xdr:row>14</xdr:row>
      <xdr:rowOff>266700</xdr:rowOff>
    </xdr:to>
    <xdr:pic>
      <xdr:nvPicPr>
        <xdr:cNvPr id="10" name="CheckBox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19825" y="4067175"/>
          <a:ext cx="4191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95250</xdr:colOff>
      <xdr:row>7</xdr:row>
      <xdr:rowOff>28575</xdr:rowOff>
    </xdr:from>
    <xdr:to>
      <xdr:col>2</xdr:col>
      <xdr:colOff>523875</xdr:colOff>
      <xdr:row>7</xdr:row>
      <xdr:rowOff>266700</xdr:rowOff>
    </xdr:to>
    <xdr:pic>
      <xdr:nvPicPr>
        <xdr:cNvPr id="11" name="CheckBox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86400" y="1733550"/>
          <a:ext cx="428625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219075</xdr:colOff>
      <xdr:row>7</xdr:row>
      <xdr:rowOff>28575</xdr:rowOff>
    </xdr:from>
    <xdr:to>
      <xdr:col>3</xdr:col>
      <xdr:colOff>638175</xdr:colOff>
      <xdr:row>7</xdr:row>
      <xdr:rowOff>266700</xdr:rowOff>
    </xdr:to>
    <xdr:pic>
      <xdr:nvPicPr>
        <xdr:cNvPr id="12" name="CheckBox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219825" y="1733550"/>
          <a:ext cx="4191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95250</xdr:colOff>
      <xdr:row>8</xdr:row>
      <xdr:rowOff>28575</xdr:rowOff>
    </xdr:from>
    <xdr:to>
      <xdr:col>2</xdr:col>
      <xdr:colOff>523875</xdr:colOff>
      <xdr:row>8</xdr:row>
      <xdr:rowOff>266700</xdr:rowOff>
    </xdr:to>
    <xdr:pic>
      <xdr:nvPicPr>
        <xdr:cNvPr id="13" name="CheckBox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486400" y="2066925"/>
          <a:ext cx="428625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219075</xdr:colOff>
      <xdr:row>8</xdr:row>
      <xdr:rowOff>28575</xdr:rowOff>
    </xdr:from>
    <xdr:to>
      <xdr:col>3</xdr:col>
      <xdr:colOff>638175</xdr:colOff>
      <xdr:row>8</xdr:row>
      <xdr:rowOff>266700</xdr:rowOff>
    </xdr:to>
    <xdr:pic>
      <xdr:nvPicPr>
        <xdr:cNvPr id="14" name="Check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219825" y="2066925"/>
          <a:ext cx="4191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95250</xdr:colOff>
      <xdr:row>10</xdr:row>
      <xdr:rowOff>28575</xdr:rowOff>
    </xdr:from>
    <xdr:to>
      <xdr:col>2</xdr:col>
      <xdr:colOff>523875</xdr:colOff>
      <xdr:row>10</xdr:row>
      <xdr:rowOff>266700</xdr:rowOff>
    </xdr:to>
    <xdr:pic>
      <xdr:nvPicPr>
        <xdr:cNvPr id="15" name="Check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486400" y="2733675"/>
          <a:ext cx="428625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95250</xdr:colOff>
      <xdr:row>11</xdr:row>
      <xdr:rowOff>28575</xdr:rowOff>
    </xdr:from>
    <xdr:to>
      <xdr:col>2</xdr:col>
      <xdr:colOff>523875</xdr:colOff>
      <xdr:row>11</xdr:row>
      <xdr:rowOff>266700</xdr:rowOff>
    </xdr:to>
    <xdr:pic>
      <xdr:nvPicPr>
        <xdr:cNvPr id="16" name="CheckBox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486400" y="3067050"/>
          <a:ext cx="428625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219075</xdr:colOff>
      <xdr:row>10</xdr:row>
      <xdr:rowOff>28575</xdr:rowOff>
    </xdr:from>
    <xdr:to>
      <xdr:col>3</xdr:col>
      <xdr:colOff>638175</xdr:colOff>
      <xdr:row>10</xdr:row>
      <xdr:rowOff>266700</xdr:rowOff>
    </xdr:to>
    <xdr:pic>
      <xdr:nvPicPr>
        <xdr:cNvPr id="17" name="CheckBox1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219825" y="2733675"/>
          <a:ext cx="4191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219075</xdr:colOff>
      <xdr:row>11</xdr:row>
      <xdr:rowOff>28575</xdr:rowOff>
    </xdr:from>
    <xdr:to>
      <xdr:col>3</xdr:col>
      <xdr:colOff>638175</xdr:colOff>
      <xdr:row>11</xdr:row>
      <xdr:rowOff>266700</xdr:rowOff>
    </xdr:to>
    <xdr:pic>
      <xdr:nvPicPr>
        <xdr:cNvPr id="18" name="CheckBox2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219825" y="3067050"/>
          <a:ext cx="4191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171450</xdr:colOff>
      <xdr:row>14</xdr:row>
      <xdr:rowOff>95250</xdr:rowOff>
    </xdr:from>
    <xdr:to>
      <xdr:col>26</xdr:col>
      <xdr:colOff>600075</xdr:colOff>
      <xdr:row>14</xdr:row>
      <xdr:rowOff>333375</xdr:rowOff>
    </xdr:to>
    <xdr:pic>
      <xdr:nvPicPr>
        <xdr:cNvPr id="19" name="CheckBox2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0993100" y="4133850"/>
          <a:ext cx="428625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161925</xdr:colOff>
      <xdr:row>13</xdr:row>
      <xdr:rowOff>28575</xdr:rowOff>
    </xdr:from>
    <xdr:to>
      <xdr:col>26</xdr:col>
      <xdr:colOff>590550</xdr:colOff>
      <xdr:row>13</xdr:row>
      <xdr:rowOff>266700</xdr:rowOff>
    </xdr:to>
    <xdr:pic>
      <xdr:nvPicPr>
        <xdr:cNvPr id="20" name="CheckBox2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0983575" y="3733800"/>
          <a:ext cx="428625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219075</xdr:colOff>
      <xdr:row>11</xdr:row>
      <xdr:rowOff>28575</xdr:rowOff>
    </xdr:from>
    <xdr:to>
      <xdr:col>27</xdr:col>
      <xdr:colOff>47625</xdr:colOff>
      <xdr:row>11</xdr:row>
      <xdr:rowOff>266700</xdr:rowOff>
    </xdr:to>
    <xdr:pic>
      <xdr:nvPicPr>
        <xdr:cNvPr id="21" name="CheckBox12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21040725" y="3067050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219075</xdr:colOff>
      <xdr:row>10</xdr:row>
      <xdr:rowOff>28575</xdr:rowOff>
    </xdr:from>
    <xdr:to>
      <xdr:col>27</xdr:col>
      <xdr:colOff>47625</xdr:colOff>
      <xdr:row>10</xdr:row>
      <xdr:rowOff>266700</xdr:rowOff>
    </xdr:to>
    <xdr:pic>
      <xdr:nvPicPr>
        <xdr:cNvPr id="22" name="CheckBox12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21040725" y="2733675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219075</xdr:colOff>
      <xdr:row>9</xdr:row>
      <xdr:rowOff>28575</xdr:rowOff>
    </xdr:from>
    <xdr:to>
      <xdr:col>27</xdr:col>
      <xdr:colOff>47625</xdr:colOff>
      <xdr:row>9</xdr:row>
      <xdr:rowOff>266700</xdr:rowOff>
    </xdr:to>
    <xdr:pic>
      <xdr:nvPicPr>
        <xdr:cNvPr id="23" name="CheckBox12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21040725" y="2400300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219075</xdr:colOff>
      <xdr:row>8</xdr:row>
      <xdr:rowOff>28575</xdr:rowOff>
    </xdr:from>
    <xdr:to>
      <xdr:col>27</xdr:col>
      <xdr:colOff>47625</xdr:colOff>
      <xdr:row>8</xdr:row>
      <xdr:rowOff>266700</xdr:rowOff>
    </xdr:to>
    <xdr:pic>
      <xdr:nvPicPr>
        <xdr:cNvPr id="24" name="CheckBox12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21040725" y="2066925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219075</xdr:colOff>
      <xdr:row>7</xdr:row>
      <xdr:rowOff>28575</xdr:rowOff>
    </xdr:from>
    <xdr:to>
      <xdr:col>27</xdr:col>
      <xdr:colOff>47625</xdr:colOff>
      <xdr:row>7</xdr:row>
      <xdr:rowOff>266700</xdr:rowOff>
    </xdr:to>
    <xdr:pic>
      <xdr:nvPicPr>
        <xdr:cNvPr id="25" name="CheckBox12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21040725" y="1733550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219075</xdr:colOff>
      <xdr:row>6</xdr:row>
      <xdr:rowOff>28575</xdr:rowOff>
    </xdr:from>
    <xdr:to>
      <xdr:col>27</xdr:col>
      <xdr:colOff>47625</xdr:colOff>
      <xdr:row>6</xdr:row>
      <xdr:rowOff>266700</xdr:rowOff>
    </xdr:to>
    <xdr:pic>
      <xdr:nvPicPr>
        <xdr:cNvPr id="26" name="CheckBox12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21040725" y="1400175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219075</xdr:colOff>
      <xdr:row>5</xdr:row>
      <xdr:rowOff>28575</xdr:rowOff>
    </xdr:from>
    <xdr:to>
      <xdr:col>27</xdr:col>
      <xdr:colOff>47625</xdr:colOff>
      <xdr:row>5</xdr:row>
      <xdr:rowOff>266700</xdr:rowOff>
    </xdr:to>
    <xdr:pic>
      <xdr:nvPicPr>
        <xdr:cNvPr id="27" name="CheckBox5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21040725" y="1076325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219075</xdr:colOff>
      <xdr:row>4</xdr:row>
      <xdr:rowOff>28575</xdr:rowOff>
    </xdr:from>
    <xdr:to>
      <xdr:col>27</xdr:col>
      <xdr:colOff>47625</xdr:colOff>
      <xdr:row>4</xdr:row>
      <xdr:rowOff>266700</xdr:rowOff>
    </xdr:to>
    <xdr:pic>
      <xdr:nvPicPr>
        <xdr:cNvPr id="28" name="CheckBox5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21040725" y="781050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219075</xdr:colOff>
      <xdr:row>2</xdr:row>
      <xdr:rowOff>123825</xdr:rowOff>
    </xdr:from>
    <xdr:to>
      <xdr:col>27</xdr:col>
      <xdr:colOff>47625</xdr:colOff>
      <xdr:row>4</xdr:row>
      <xdr:rowOff>38100</xdr:rowOff>
    </xdr:to>
    <xdr:pic>
      <xdr:nvPicPr>
        <xdr:cNvPr id="29" name="CheckBox5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21040725" y="552450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219075</xdr:colOff>
      <xdr:row>1</xdr:row>
      <xdr:rowOff>133350</xdr:rowOff>
    </xdr:from>
    <xdr:to>
      <xdr:col>27</xdr:col>
      <xdr:colOff>47625</xdr:colOff>
      <xdr:row>3</xdr:row>
      <xdr:rowOff>9525</xdr:rowOff>
    </xdr:to>
    <xdr:pic>
      <xdr:nvPicPr>
        <xdr:cNvPr id="30" name="CheckBox5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21040725" y="361950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180975</xdr:colOff>
      <xdr:row>14</xdr:row>
      <xdr:rowOff>409575</xdr:rowOff>
    </xdr:from>
    <xdr:to>
      <xdr:col>27</xdr:col>
      <xdr:colOff>9525</xdr:colOff>
      <xdr:row>15</xdr:row>
      <xdr:rowOff>228600</xdr:rowOff>
    </xdr:to>
    <xdr:pic>
      <xdr:nvPicPr>
        <xdr:cNvPr id="31" name="CheckBox5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21002625" y="4448175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133350</xdr:colOff>
      <xdr:row>20</xdr:row>
      <xdr:rowOff>0</xdr:rowOff>
    </xdr:from>
    <xdr:to>
      <xdr:col>26</xdr:col>
      <xdr:colOff>571500</xdr:colOff>
      <xdr:row>20</xdr:row>
      <xdr:rowOff>238125</xdr:rowOff>
    </xdr:to>
    <xdr:pic>
      <xdr:nvPicPr>
        <xdr:cNvPr id="32" name="CheckBox5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20955000" y="6038850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219075</xdr:colOff>
      <xdr:row>21</xdr:row>
      <xdr:rowOff>47625</xdr:rowOff>
    </xdr:from>
    <xdr:to>
      <xdr:col>27</xdr:col>
      <xdr:colOff>47625</xdr:colOff>
      <xdr:row>23</xdr:row>
      <xdr:rowOff>104775</xdr:rowOff>
    </xdr:to>
    <xdr:pic>
      <xdr:nvPicPr>
        <xdr:cNvPr id="33" name="CheckBox12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21040725" y="6334125"/>
          <a:ext cx="438150" cy="238125"/>
        </a:xfrm>
        <a:prstGeom prst="rect">
          <a:avLst/>
        </a:prstGeom>
        <a:solidFill>
          <a:srgbClr val="F2DCDB"/>
        </a:solidFill>
        <a:ln w="9525" cmpd="sng">
          <a:noFill/>
        </a:ln>
      </xdr:spPr>
    </xdr:pic>
    <xdr:clientData fLocksWithSheet="0"/>
  </xdr:twoCellAnchor>
  <xdr:twoCellAnchor editAs="oneCell">
    <xdr:from>
      <xdr:col>2</xdr:col>
      <xdr:colOff>95250</xdr:colOff>
      <xdr:row>9</xdr:row>
      <xdr:rowOff>28575</xdr:rowOff>
    </xdr:from>
    <xdr:to>
      <xdr:col>2</xdr:col>
      <xdr:colOff>523875</xdr:colOff>
      <xdr:row>9</xdr:row>
      <xdr:rowOff>266700</xdr:rowOff>
    </xdr:to>
    <xdr:pic>
      <xdr:nvPicPr>
        <xdr:cNvPr id="34" name="CheckBox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486400" y="2400300"/>
          <a:ext cx="428625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219075</xdr:colOff>
      <xdr:row>9</xdr:row>
      <xdr:rowOff>28575</xdr:rowOff>
    </xdr:from>
    <xdr:to>
      <xdr:col>3</xdr:col>
      <xdr:colOff>638175</xdr:colOff>
      <xdr:row>9</xdr:row>
      <xdr:rowOff>266700</xdr:rowOff>
    </xdr:to>
    <xdr:pic>
      <xdr:nvPicPr>
        <xdr:cNvPr id="35" name="CheckBox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219825" y="2400300"/>
          <a:ext cx="4191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171450</xdr:colOff>
      <xdr:row>12</xdr:row>
      <xdr:rowOff>47625</xdr:rowOff>
    </xdr:from>
    <xdr:to>
      <xdr:col>26</xdr:col>
      <xdr:colOff>600075</xdr:colOff>
      <xdr:row>12</xdr:row>
      <xdr:rowOff>285750</xdr:rowOff>
    </xdr:to>
    <xdr:pic>
      <xdr:nvPicPr>
        <xdr:cNvPr id="36" name="CheckBox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0993100" y="3419475"/>
          <a:ext cx="428625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219075</xdr:colOff>
      <xdr:row>23</xdr:row>
      <xdr:rowOff>28575</xdr:rowOff>
    </xdr:from>
    <xdr:to>
      <xdr:col>27</xdr:col>
      <xdr:colOff>47625</xdr:colOff>
      <xdr:row>24</xdr:row>
      <xdr:rowOff>104775</xdr:rowOff>
    </xdr:to>
    <xdr:pic>
      <xdr:nvPicPr>
        <xdr:cNvPr id="37" name="CheckBox12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21040725" y="6562725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95250</xdr:colOff>
      <xdr:row>12</xdr:row>
      <xdr:rowOff>28575</xdr:rowOff>
    </xdr:from>
    <xdr:to>
      <xdr:col>2</xdr:col>
      <xdr:colOff>523875</xdr:colOff>
      <xdr:row>12</xdr:row>
      <xdr:rowOff>266700</xdr:rowOff>
    </xdr:to>
    <xdr:pic>
      <xdr:nvPicPr>
        <xdr:cNvPr id="38" name="CheckBox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486400" y="3400425"/>
          <a:ext cx="428625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95250</xdr:colOff>
      <xdr:row>13</xdr:row>
      <xdr:rowOff>28575</xdr:rowOff>
    </xdr:from>
    <xdr:to>
      <xdr:col>2</xdr:col>
      <xdr:colOff>523875</xdr:colOff>
      <xdr:row>13</xdr:row>
      <xdr:rowOff>266700</xdr:rowOff>
    </xdr:to>
    <xdr:pic>
      <xdr:nvPicPr>
        <xdr:cNvPr id="39" name="CheckBox23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486400" y="3733800"/>
          <a:ext cx="428625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219075</xdr:colOff>
      <xdr:row>12</xdr:row>
      <xdr:rowOff>28575</xdr:rowOff>
    </xdr:from>
    <xdr:to>
      <xdr:col>3</xdr:col>
      <xdr:colOff>638175</xdr:colOff>
      <xdr:row>12</xdr:row>
      <xdr:rowOff>266700</xdr:rowOff>
    </xdr:to>
    <xdr:pic>
      <xdr:nvPicPr>
        <xdr:cNvPr id="40" name="CheckBox24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219825" y="3400425"/>
          <a:ext cx="4191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219075</xdr:colOff>
      <xdr:row>13</xdr:row>
      <xdr:rowOff>28575</xdr:rowOff>
    </xdr:from>
    <xdr:to>
      <xdr:col>3</xdr:col>
      <xdr:colOff>638175</xdr:colOff>
      <xdr:row>13</xdr:row>
      <xdr:rowOff>266700</xdr:rowOff>
    </xdr:to>
    <xdr:pic>
      <xdr:nvPicPr>
        <xdr:cNvPr id="41" name="CheckBox25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6219825" y="3733800"/>
          <a:ext cx="4191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AE52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70.8515625" style="1" customWidth="1"/>
    <col min="2" max="2" width="10.00390625" style="1" bestFit="1" customWidth="1"/>
    <col min="3" max="3" width="9.140625" style="1" customWidth="1"/>
    <col min="4" max="4" width="16.57421875" style="1" customWidth="1"/>
    <col min="5" max="5" width="9.140625" style="1" customWidth="1"/>
    <col min="6" max="6" width="13.7109375" style="1" customWidth="1"/>
    <col min="7" max="28" width="9.140625" style="1" customWidth="1"/>
    <col min="29" max="16384" width="9.140625" style="1" customWidth="1"/>
  </cols>
  <sheetData>
    <row r="1" spans="1:24" ht="18" thickTop="1">
      <c r="A1" s="102" t="s">
        <v>0</v>
      </c>
      <c r="B1" s="103"/>
      <c r="C1" s="103"/>
      <c r="D1" s="104"/>
      <c r="E1" s="5"/>
      <c r="F1" s="91" t="s">
        <v>9</v>
      </c>
      <c r="G1" s="92"/>
      <c r="H1" s="92"/>
      <c r="I1" s="92"/>
      <c r="J1" s="92"/>
      <c r="K1" s="92"/>
      <c r="L1" s="92"/>
      <c r="M1" s="93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5.75">
      <c r="A2" s="105" t="s">
        <v>56</v>
      </c>
      <c r="B2" s="106"/>
      <c r="C2" s="106"/>
      <c r="D2" s="107"/>
      <c r="E2" s="5"/>
      <c r="F2" s="6"/>
      <c r="G2" s="7"/>
      <c r="H2" s="7"/>
      <c r="I2" s="7"/>
      <c r="J2" s="7"/>
      <c r="K2" s="8"/>
      <c r="L2" s="8"/>
      <c r="M2" s="2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6" ht="12.75">
      <c r="A3" s="50"/>
      <c r="B3" s="51"/>
      <c r="C3" s="52"/>
      <c r="D3" s="53"/>
      <c r="E3" s="5"/>
      <c r="F3" s="6"/>
      <c r="G3" s="7"/>
      <c r="H3" s="7"/>
      <c r="I3" s="7"/>
      <c r="J3" s="7"/>
      <c r="K3" s="8"/>
      <c r="L3" s="8"/>
      <c r="M3" s="2"/>
      <c r="N3" s="4"/>
      <c r="O3" s="4"/>
      <c r="P3" s="4"/>
      <c r="Q3" s="4"/>
      <c r="R3" s="4"/>
      <c r="S3" s="4"/>
      <c r="T3" s="4"/>
      <c r="U3" s="4"/>
      <c r="V3" s="4"/>
      <c r="W3" s="4">
        <v>2008</v>
      </c>
      <c r="X3" s="21"/>
      <c r="Y3" s="28"/>
      <c r="Z3" s="41"/>
    </row>
    <row r="4" spans="1:26" ht="12.75">
      <c r="A4" s="108" t="s">
        <v>23</v>
      </c>
      <c r="B4" s="109"/>
      <c r="C4" s="109"/>
      <c r="D4" s="110"/>
      <c r="E4" s="4"/>
      <c r="F4" s="94" t="s">
        <v>10</v>
      </c>
      <c r="G4" s="95"/>
      <c r="H4" s="95"/>
      <c r="I4" s="95"/>
      <c r="J4" s="95"/>
      <c r="K4" s="95"/>
      <c r="L4" s="95"/>
      <c r="M4" s="96"/>
      <c r="N4" s="4"/>
      <c r="O4" s="4"/>
      <c r="P4" s="4"/>
      <c r="Q4" s="4"/>
      <c r="R4" s="4"/>
      <c r="S4" s="4"/>
      <c r="T4" s="4"/>
      <c r="U4" s="4"/>
      <c r="V4" s="4"/>
      <c r="W4" s="4">
        <v>2009</v>
      </c>
      <c r="X4" s="12"/>
      <c r="Y4" s="39"/>
      <c r="Z4" s="40"/>
    </row>
    <row r="5" spans="1:26" ht="23.25" customHeight="1">
      <c r="A5" s="54" t="s">
        <v>30</v>
      </c>
      <c r="B5" s="55"/>
      <c r="C5" s="29"/>
      <c r="D5" s="29"/>
      <c r="E5" s="4"/>
      <c r="F5" s="3"/>
      <c r="G5" s="8"/>
      <c r="H5" s="8"/>
      <c r="I5" s="8"/>
      <c r="J5" s="8"/>
      <c r="K5" s="8"/>
      <c r="L5" s="8"/>
      <c r="M5" s="2"/>
      <c r="N5" s="4"/>
      <c r="O5" s="4"/>
      <c r="P5" s="4"/>
      <c r="Q5" s="4"/>
      <c r="R5" s="4"/>
      <c r="S5" s="4"/>
      <c r="T5" s="4"/>
      <c r="U5" s="4"/>
      <c r="V5" s="4"/>
      <c r="W5" s="4">
        <v>2010</v>
      </c>
      <c r="X5" s="36"/>
      <c r="Y5" s="37"/>
      <c r="Z5" s="38"/>
    </row>
    <row r="6" spans="1:26" ht="25.5" customHeight="1">
      <c r="A6" s="54" t="s">
        <v>31</v>
      </c>
      <c r="B6" s="27"/>
      <c r="C6" s="29"/>
      <c r="D6" s="29"/>
      <c r="E6" s="4"/>
      <c r="F6" s="3"/>
      <c r="G6" s="8"/>
      <c r="H6" s="8"/>
      <c r="I6" s="8"/>
      <c r="J6" s="8"/>
      <c r="K6" s="8"/>
      <c r="L6" s="8"/>
      <c r="M6" s="2"/>
      <c r="N6" s="4"/>
      <c r="O6" s="4"/>
      <c r="P6" s="4"/>
      <c r="Q6" s="4"/>
      <c r="R6" s="4"/>
      <c r="S6" s="4"/>
      <c r="T6" s="4"/>
      <c r="U6" s="4"/>
      <c r="V6" s="4"/>
      <c r="W6" s="4">
        <v>2011</v>
      </c>
      <c r="X6" s="33"/>
      <c r="Y6" s="34"/>
      <c r="Z6" s="35"/>
    </row>
    <row r="7" spans="1:26" ht="26.25" customHeight="1">
      <c r="A7" s="54" t="s">
        <v>32</v>
      </c>
      <c r="B7" s="55"/>
      <c r="C7" s="29"/>
      <c r="D7" s="29"/>
      <c r="E7" s="4"/>
      <c r="F7" s="3"/>
      <c r="G7" s="8"/>
      <c r="H7" s="8"/>
      <c r="I7" s="8"/>
      <c r="J7" s="8"/>
      <c r="K7" s="8"/>
      <c r="L7" s="8"/>
      <c r="M7" s="2"/>
      <c r="N7" s="4"/>
      <c r="O7" s="4"/>
      <c r="P7" s="4"/>
      <c r="Q7" s="4"/>
      <c r="R7" s="4"/>
      <c r="S7" s="4"/>
      <c r="T7" s="4"/>
      <c r="U7" s="4"/>
      <c r="V7" s="4"/>
      <c r="W7" s="4">
        <v>2012</v>
      </c>
      <c r="X7" s="30"/>
      <c r="Y7" s="31"/>
      <c r="Z7" s="32"/>
    </row>
    <row r="8" spans="1:26" ht="26.25" customHeight="1">
      <c r="A8" s="54" t="s">
        <v>33</v>
      </c>
      <c r="B8" s="55"/>
      <c r="C8" s="29"/>
      <c r="D8" s="29"/>
      <c r="E8" s="4"/>
      <c r="F8" s="3"/>
      <c r="G8" s="8"/>
      <c r="H8" s="8"/>
      <c r="I8" s="8"/>
      <c r="J8" s="8"/>
      <c r="K8" s="8"/>
      <c r="L8" s="8"/>
      <c r="M8" s="2"/>
      <c r="N8" s="4"/>
      <c r="O8" s="4"/>
      <c r="P8" s="4"/>
      <c r="Q8" s="4"/>
      <c r="R8" s="4"/>
      <c r="S8" s="4"/>
      <c r="T8" s="4"/>
      <c r="U8" s="4"/>
      <c r="V8" s="4"/>
      <c r="W8" s="4">
        <v>2013</v>
      </c>
      <c r="X8" s="27"/>
      <c r="Y8" s="28"/>
      <c r="Z8" s="29"/>
    </row>
    <row r="9" spans="1:26" ht="26.25" customHeight="1">
      <c r="A9" s="54" t="s">
        <v>34</v>
      </c>
      <c r="B9" s="55"/>
      <c r="C9" s="29"/>
      <c r="D9" s="29"/>
      <c r="E9" s="4"/>
      <c r="F9" s="3"/>
      <c r="G9" s="8"/>
      <c r="H9" s="8"/>
      <c r="I9" s="8"/>
      <c r="J9" s="8"/>
      <c r="K9" s="8"/>
      <c r="L9" s="8"/>
      <c r="M9" s="2"/>
      <c r="N9" s="4"/>
      <c r="O9" s="4"/>
      <c r="P9" s="4"/>
      <c r="Q9" s="4"/>
      <c r="R9" s="4"/>
      <c r="S9" s="4"/>
      <c r="T9" s="4"/>
      <c r="U9" s="4"/>
      <c r="V9" s="4"/>
      <c r="W9" s="4">
        <v>2014</v>
      </c>
      <c r="X9" s="24"/>
      <c r="Y9" s="25"/>
      <c r="Z9" s="26"/>
    </row>
    <row r="10" spans="1:26" ht="26.25" customHeight="1">
      <c r="A10" s="54" t="s">
        <v>35</v>
      </c>
      <c r="B10" s="55"/>
      <c r="C10" s="29"/>
      <c r="D10" s="29"/>
      <c r="E10" s="4"/>
      <c r="F10" s="3"/>
      <c r="G10" s="8"/>
      <c r="H10" s="8"/>
      <c r="I10" s="8"/>
      <c r="J10" s="8"/>
      <c r="K10" s="8"/>
      <c r="L10" s="8"/>
      <c r="M10" s="2"/>
      <c r="N10" s="4"/>
      <c r="O10" s="4"/>
      <c r="P10" s="4"/>
      <c r="Q10" s="4"/>
      <c r="R10" s="4"/>
      <c r="S10" s="4"/>
      <c r="T10" s="4"/>
      <c r="U10" s="4"/>
      <c r="V10" s="4"/>
      <c r="W10" s="4">
        <v>2015</v>
      </c>
      <c r="X10" s="21"/>
      <c r="Y10" s="22"/>
      <c r="Z10" s="23"/>
    </row>
    <row r="11" spans="1:26" ht="26.25" customHeight="1">
      <c r="A11" s="54" t="s">
        <v>18</v>
      </c>
      <c r="B11" s="55"/>
      <c r="C11" s="29"/>
      <c r="D11" s="29"/>
      <c r="E11" s="4"/>
      <c r="F11" s="3"/>
      <c r="G11" s="8"/>
      <c r="H11" s="8"/>
      <c r="I11" s="8"/>
      <c r="J11" s="8"/>
      <c r="K11" s="8"/>
      <c r="L11" s="8"/>
      <c r="M11" s="2"/>
      <c r="N11" s="4"/>
      <c r="O11" s="4"/>
      <c r="P11" s="4"/>
      <c r="Q11" s="4"/>
      <c r="R11" s="4"/>
      <c r="S11" s="4"/>
      <c r="T11" s="4"/>
      <c r="U11" s="4"/>
      <c r="V11" s="4"/>
      <c r="W11" s="4">
        <v>2016</v>
      </c>
      <c r="X11" s="18"/>
      <c r="Y11" s="19"/>
      <c r="Z11" s="20"/>
    </row>
    <row r="12" spans="1:26" ht="26.25" customHeight="1">
      <c r="A12" s="54" t="s">
        <v>19</v>
      </c>
      <c r="B12" s="55"/>
      <c r="C12" s="29"/>
      <c r="D12" s="29"/>
      <c r="E12" s="4"/>
      <c r="F12" s="3"/>
      <c r="G12" s="8"/>
      <c r="H12" s="8"/>
      <c r="I12" s="8"/>
      <c r="J12" s="8"/>
      <c r="K12" s="8"/>
      <c r="L12" s="8"/>
      <c r="M12" s="2"/>
      <c r="N12" s="4"/>
      <c r="O12" s="4"/>
      <c r="P12" s="4"/>
      <c r="Q12" s="4"/>
      <c r="R12" s="4"/>
      <c r="S12" s="4"/>
      <c r="T12" s="4"/>
      <c r="U12" s="4"/>
      <c r="V12" s="4"/>
      <c r="W12" s="4">
        <v>2017</v>
      </c>
      <c r="X12" s="12"/>
      <c r="Y12" s="13"/>
      <c r="Z12" s="14"/>
    </row>
    <row r="13" spans="1:26" ht="26.25" customHeight="1">
      <c r="A13" s="54" t="s">
        <v>52</v>
      </c>
      <c r="B13" s="55"/>
      <c r="C13" s="29"/>
      <c r="D13" s="29"/>
      <c r="E13" s="4"/>
      <c r="F13" s="3"/>
      <c r="G13" s="8"/>
      <c r="H13" s="8"/>
      <c r="I13" s="8"/>
      <c r="J13" s="8"/>
      <c r="K13" s="8"/>
      <c r="L13" s="8"/>
      <c r="M13" s="2"/>
      <c r="N13" s="4"/>
      <c r="O13" s="4"/>
      <c r="P13" s="4"/>
      <c r="Q13" s="4"/>
      <c r="R13" s="4"/>
      <c r="S13" s="4"/>
      <c r="T13" s="4"/>
      <c r="U13" s="4"/>
      <c r="V13" s="4"/>
      <c r="W13" s="4">
        <v>2018</v>
      </c>
      <c r="X13" s="47"/>
      <c r="Y13" s="48"/>
      <c r="Z13" s="49"/>
    </row>
    <row r="14" spans="1:26" ht="26.25" customHeight="1">
      <c r="A14" s="54" t="s">
        <v>53</v>
      </c>
      <c r="B14" s="55"/>
      <c r="C14" s="29"/>
      <c r="D14" s="29"/>
      <c r="E14" s="4"/>
      <c r="F14" s="3"/>
      <c r="G14" s="8"/>
      <c r="H14" s="8"/>
      <c r="I14" s="8"/>
      <c r="J14" s="8"/>
      <c r="K14" s="8"/>
      <c r="L14" s="8"/>
      <c r="M14" s="2"/>
      <c r="N14" s="4"/>
      <c r="O14" s="4"/>
      <c r="P14" s="4"/>
      <c r="Q14" s="4"/>
      <c r="R14" s="4"/>
      <c r="S14" s="4"/>
      <c r="T14" s="4"/>
      <c r="U14" s="4"/>
      <c r="V14" s="4"/>
      <c r="W14" s="4">
        <v>2019</v>
      </c>
      <c r="X14" s="15"/>
      <c r="Y14" s="16"/>
      <c r="Z14" s="17"/>
    </row>
    <row r="15" spans="1:26" ht="33" customHeight="1" thickBot="1">
      <c r="A15" s="97" t="s">
        <v>39</v>
      </c>
      <c r="B15" s="98"/>
      <c r="C15" s="29"/>
      <c r="D15" s="29"/>
      <c r="E15" s="4"/>
      <c r="F15" s="3"/>
      <c r="G15" s="8"/>
      <c r="H15" s="8"/>
      <c r="I15" s="8"/>
      <c r="J15" s="8"/>
      <c r="K15" s="8"/>
      <c r="L15" s="8"/>
      <c r="M15" s="2"/>
      <c r="N15" s="4"/>
      <c r="O15" s="4"/>
      <c r="P15" s="4"/>
      <c r="Q15" s="4"/>
      <c r="R15" s="4"/>
      <c r="S15" s="4"/>
      <c r="T15" s="4"/>
      <c r="U15" s="4"/>
      <c r="V15" s="4"/>
      <c r="W15" s="4">
        <v>2020</v>
      </c>
      <c r="X15" s="11"/>
      <c r="Y15" s="13"/>
      <c r="Z15" s="14"/>
    </row>
    <row r="16" spans="1:26" ht="26.25" customHeight="1" thickBot="1">
      <c r="A16" s="54" t="s">
        <v>75</v>
      </c>
      <c r="B16" s="90"/>
      <c r="C16" s="80" t="s">
        <v>67</v>
      </c>
      <c r="D16" s="29"/>
      <c r="E16" s="4"/>
      <c r="F16" s="3"/>
      <c r="G16" s="8"/>
      <c r="H16" s="8"/>
      <c r="I16" s="8"/>
      <c r="J16" s="8"/>
      <c r="K16" s="8"/>
      <c r="L16" s="8"/>
      <c r="M16" s="2"/>
      <c r="N16" s="4"/>
      <c r="O16" s="4"/>
      <c r="P16" s="4"/>
      <c r="Q16" s="4"/>
      <c r="R16" s="4"/>
      <c r="S16" s="4"/>
      <c r="T16" s="4"/>
      <c r="U16" s="4"/>
      <c r="V16" s="4"/>
      <c r="W16" s="4"/>
      <c r="X16" s="11"/>
      <c r="Y16" s="13"/>
      <c r="Z16" s="14"/>
    </row>
    <row r="17" spans="1:26" ht="26.25" customHeight="1" thickBot="1">
      <c r="A17" s="54" t="s">
        <v>72</v>
      </c>
      <c r="B17" s="90"/>
      <c r="C17" s="80" t="s">
        <v>67</v>
      </c>
      <c r="D17" s="29"/>
      <c r="E17" s="4"/>
      <c r="F17" s="3"/>
      <c r="G17" s="8"/>
      <c r="H17" s="8"/>
      <c r="I17" s="8"/>
      <c r="J17" s="8"/>
      <c r="K17" s="8"/>
      <c r="L17" s="8"/>
      <c r="M17" s="2"/>
      <c r="N17" s="4"/>
      <c r="O17" s="4"/>
      <c r="P17" s="4"/>
      <c r="Q17" s="4"/>
      <c r="R17" s="4"/>
      <c r="S17" s="4"/>
      <c r="T17" s="4"/>
      <c r="U17" s="4"/>
      <c r="V17" s="4"/>
      <c r="W17" s="4"/>
      <c r="X17" s="11"/>
      <c r="Y17" s="13"/>
      <c r="Z17" s="14"/>
    </row>
    <row r="18" spans="1:26" ht="26.25" customHeight="1" thickBot="1">
      <c r="A18" s="54" t="s">
        <v>73</v>
      </c>
      <c r="B18" s="90"/>
      <c r="C18" s="80" t="s">
        <v>67</v>
      </c>
      <c r="D18" s="29"/>
      <c r="E18" s="4"/>
      <c r="F18" s="3"/>
      <c r="G18" s="8"/>
      <c r="H18" s="8"/>
      <c r="I18" s="8"/>
      <c r="J18" s="8"/>
      <c r="K18" s="8"/>
      <c r="L18" s="8"/>
      <c r="M18" s="2"/>
      <c r="N18" s="4"/>
      <c r="O18" s="4"/>
      <c r="P18" s="4"/>
      <c r="Q18" s="4"/>
      <c r="R18" s="4"/>
      <c r="S18" s="4"/>
      <c r="T18" s="4"/>
      <c r="U18" s="4"/>
      <c r="V18" s="4"/>
      <c r="W18" s="4"/>
      <c r="X18" s="11"/>
      <c r="Y18" s="13"/>
      <c r="Z18" s="14"/>
    </row>
    <row r="19" spans="1:29" ht="19.5" customHeight="1" thickBot="1">
      <c r="A19" s="54" t="s">
        <v>68</v>
      </c>
      <c r="B19" s="56"/>
      <c r="C19" s="80"/>
      <c r="D19" s="85" t="s">
        <v>4</v>
      </c>
      <c r="E19" s="4"/>
      <c r="F19" s="3"/>
      <c r="G19" s="8"/>
      <c r="H19" s="8"/>
      <c r="I19" s="8"/>
      <c r="J19" s="8"/>
      <c r="K19" s="8"/>
      <c r="L19" s="8"/>
      <c r="M19" s="2"/>
      <c r="N19" s="4"/>
      <c r="O19" s="4"/>
      <c r="P19" s="4"/>
      <c r="Q19" s="4"/>
      <c r="R19" s="4"/>
      <c r="S19" s="4"/>
      <c r="T19" s="4"/>
      <c r="U19" s="4"/>
      <c r="V19" s="4"/>
      <c r="W19" s="4">
        <v>2021</v>
      </c>
      <c r="X19" s="42"/>
      <c r="Y19" s="37"/>
      <c r="Z19" s="38"/>
      <c r="AC19" s="1" t="s">
        <v>25</v>
      </c>
    </row>
    <row r="20" spans="1:26" ht="26.25" customHeight="1" thickBot="1">
      <c r="A20" s="89" t="s">
        <v>70</v>
      </c>
      <c r="B20" s="56"/>
      <c r="C20" s="80"/>
      <c r="D20" s="85" t="s">
        <v>58</v>
      </c>
      <c r="E20" s="4"/>
      <c r="F20" s="3"/>
      <c r="G20" s="8"/>
      <c r="H20" s="8"/>
      <c r="I20" s="8"/>
      <c r="J20" s="8"/>
      <c r="K20" s="8"/>
      <c r="L20" s="8"/>
      <c r="M20" s="2"/>
      <c r="N20" s="4"/>
      <c r="O20" s="4"/>
      <c r="P20" s="4"/>
      <c r="Q20" s="4"/>
      <c r="R20" s="4"/>
      <c r="S20" s="4"/>
      <c r="T20" s="4"/>
      <c r="U20" s="4"/>
      <c r="V20" s="4"/>
      <c r="W20" s="4"/>
      <c r="X20" s="42"/>
      <c r="Y20" s="37"/>
      <c r="Z20" s="38"/>
    </row>
    <row r="21" spans="1:31" ht="19.5" customHeight="1" thickBot="1">
      <c r="A21" s="54" t="s">
        <v>69</v>
      </c>
      <c r="B21" s="56"/>
      <c r="C21" s="80"/>
      <c r="D21" s="85" t="s">
        <v>4</v>
      </c>
      <c r="E21" s="4"/>
      <c r="F21" s="3"/>
      <c r="G21" s="8"/>
      <c r="H21" s="8"/>
      <c r="I21" s="8"/>
      <c r="J21" s="8"/>
      <c r="K21" s="8"/>
      <c r="L21" s="8"/>
      <c r="M21" s="2"/>
      <c r="N21" s="4"/>
      <c r="O21" s="4"/>
      <c r="P21" s="4"/>
      <c r="Q21" s="4"/>
      <c r="R21" s="4"/>
      <c r="S21" s="4"/>
      <c r="T21" s="4"/>
      <c r="U21" s="4"/>
      <c r="V21" s="4"/>
      <c r="W21" s="4">
        <v>2022</v>
      </c>
      <c r="X21" s="33"/>
      <c r="Y21" s="34"/>
      <c r="Z21" s="35"/>
      <c r="AC21" s="45" t="s">
        <v>24</v>
      </c>
      <c r="AE21" s="1" t="s">
        <v>26</v>
      </c>
    </row>
    <row r="22" spans="1:22" ht="3.75" customHeight="1" thickBot="1">
      <c r="A22" s="57"/>
      <c r="B22" s="58"/>
      <c r="C22" s="86"/>
      <c r="D22" s="87"/>
      <c r="E22" s="4"/>
      <c r="F22" s="3"/>
      <c r="G22" s="8"/>
      <c r="H22" s="8"/>
      <c r="I22" s="8"/>
      <c r="J22" s="8"/>
      <c r="K22" s="8"/>
      <c r="L22" s="8"/>
      <c r="M22" s="2"/>
      <c r="N22" s="4"/>
      <c r="O22" s="4"/>
      <c r="P22" s="4"/>
      <c r="Q22" s="4"/>
      <c r="R22" s="4"/>
      <c r="S22" s="4"/>
      <c r="T22" s="4"/>
      <c r="U22" s="4"/>
      <c r="V22" s="4"/>
    </row>
    <row r="23" spans="1:31" ht="15.75">
      <c r="A23" s="59" t="s">
        <v>1</v>
      </c>
      <c r="B23" s="60"/>
      <c r="C23" s="61" t="s">
        <v>37</v>
      </c>
      <c r="D23" s="81" t="s">
        <v>3</v>
      </c>
      <c r="E23" s="4"/>
      <c r="F23" s="3"/>
      <c r="G23" s="8"/>
      <c r="H23" s="8"/>
      <c r="I23" s="8"/>
      <c r="J23" s="8"/>
      <c r="K23" s="8"/>
      <c r="L23" s="8"/>
      <c r="M23" s="2"/>
      <c r="N23" s="4"/>
      <c r="O23" s="4"/>
      <c r="P23" s="4"/>
      <c r="Q23" s="4"/>
      <c r="R23" s="4"/>
      <c r="S23" s="4"/>
      <c r="T23" s="4"/>
      <c r="U23" s="4"/>
      <c r="V23" s="4"/>
      <c r="W23" s="4">
        <v>2023</v>
      </c>
      <c r="X23" s="30"/>
      <c r="Y23" s="31"/>
      <c r="Z23" s="32"/>
      <c r="AA23" s="46"/>
      <c r="AB23" s="44"/>
      <c r="AC23" s="1" t="s">
        <v>29</v>
      </c>
      <c r="AE23" s="45" t="s">
        <v>28</v>
      </c>
    </row>
    <row r="24" spans="1:26" ht="12.75">
      <c r="A24" s="54" t="s">
        <v>20</v>
      </c>
      <c r="B24" s="62" t="s">
        <v>5</v>
      </c>
      <c r="C24" s="27">
        <v>186</v>
      </c>
      <c r="D24" s="28">
        <f>C19*C24</f>
        <v>0</v>
      </c>
      <c r="E24" s="9"/>
      <c r="F24" s="3"/>
      <c r="G24" s="8"/>
      <c r="H24" s="8"/>
      <c r="I24" s="8"/>
      <c r="J24" s="8"/>
      <c r="K24" s="8"/>
      <c r="L24" s="8"/>
      <c r="M24" s="2"/>
      <c r="N24" s="4"/>
      <c r="O24" s="4"/>
      <c r="P24" s="4"/>
      <c r="Q24" s="4"/>
      <c r="R24" s="4"/>
      <c r="S24" s="4"/>
      <c r="T24" s="4"/>
      <c r="U24" s="4"/>
      <c r="V24" s="4"/>
      <c r="W24" s="4">
        <v>2024</v>
      </c>
      <c r="X24" s="27"/>
      <c r="Y24" s="28"/>
      <c r="Z24" s="29"/>
    </row>
    <row r="25" spans="1:24" ht="12.75">
      <c r="A25" s="54" t="s">
        <v>21</v>
      </c>
      <c r="B25" s="62" t="s">
        <v>5</v>
      </c>
      <c r="C25" s="27">
        <v>80</v>
      </c>
      <c r="D25" s="28">
        <f>IF(O25=TRUE,$C$19*C25,0)</f>
        <v>0</v>
      </c>
      <c r="E25" s="9"/>
      <c r="F25" s="3"/>
      <c r="G25" s="8"/>
      <c r="H25" s="8"/>
      <c r="I25" s="8"/>
      <c r="J25" s="8"/>
      <c r="K25" s="8"/>
      <c r="L25" s="8"/>
      <c r="M25" s="2"/>
      <c r="N25" s="4"/>
      <c r="O25" s="10" t="b">
        <v>0</v>
      </c>
      <c r="P25" s="88" t="s">
        <v>40</v>
      </c>
      <c r="Q25" s="4"/>
      <c r="R25" s="4"/>
      <c r="S25" s="4"/>
      <c r="T25" s="4"/>
      <c r="U25" s="4"/>
      <c r="V25" s="4"/>
      <c r="W25" s="4"/>
      <c r="X25" s="4"/>
    </row>
    <row r="26" spans="1:22" ht="12.75">
      <c r="A26" s="54" t="s">
        <v>22</v>
      </c>
      <c r="B26" s="62" t="s">
        <v>5</v>
      </c>
      <c r="C26" s="27">
        <v>50</v>
      </c>
      <c r="D26" s="28">
        <f>$C$19*C26</f>
        <v>0</v>
      </c>
      <c r="E26" s="9"/>
      <c r="F26" s="3"/>
      <c r="G26" s="8"/>
      <c r="H26" s="8"/>
      <c r="I26" s="8"/>
      <c r="J26" s="8"/>
      <c r="K26" s="8"/>
      <c r="L26" s="8"/>
      <c r="M26" s="2"/>
      <c r="N26" s="4"/>
      <c r="O26" s="9"/>
      <c r="P26" s="4"/>
      <c r="Q26" s="4"/>
      <c r="R26" s="4"/>
      <c r="S26" s="4"/>
      <c r="T26" s="4"/>
      <c r="U26" s="4"/>
      <c r="V26" s="4"/>
    </row>
    <row r="27" spans="1:22" ht="12.75">
      <c r="A27" s="54" t="s">
        <v>7</v>
      </c>
      <c r="B27" s="62" t="s">
        <v>6</v>
      </c>
      <c r="C27" s="27">
        <v>200</v>
      </c>
      <c r="D27" s="28">
        <f>IF(O27=TRUE,C27,0)</f>
        <v>0</v>
      </c>
      <c r="E27" s="9"/>
      <c r="F27" s="4"/>
      <c r="G27" s="4"/>
      <c r="H27" s="4"/>
      <c r="I27" s="4"/>
      <c r="J27" s="4"/>
      <c r="K27" s="4"/>
      <c r="L27" s="4"/>
      <c r="M27" s="4"/>
      <c r="N27" s="4"/>
      <c r="O27" s="10" t="b">
        <v>0</v>
      </c>
      <c r="P27" s="88" t="s">
        <v>41</v>
      </c>
      <c r="Q27" s="4"/>
      <c r="R27" s="4"/>
      <c r="S27" s="4"/>
      <c r="T27" s="4"/>
      <c r="U27" s="4"/>
      <c r="V27" s="4"/>
    </row>
    <row r="28" spans="1:24" ht="12.75">
      <c r="A28" s="54" t="s">
        <v>8</v>
      </c>
      <c r="B28" s="62" t="s">
        <v>6</v>
      </c>
      <c r="C28" s="27">
        <v>1030</v>
      </c>
      <c r="D28" s="28">
        <f>IF(O28=TRUE,C28,0)</f>
        <v>0</v>
      </c>
      <c r="E28" s="9"/>
      <c r="F28" s="4"/>
      <c r="G28" s="4"/>
      <c r="H28" s="4"/>
      <c r="I28" s="4"/>
      <c r="J28" s="4"/>
      <c r="K28" s="4"/>
      <c r="L28" s="4"/>
      <c r="M28" s="4"/>
      <c r="N28" s="4"/>
      <c r="O28" s="10" t="b">
        <v>0</v>
      </c>
      <c r="P28" s="88" t="s">
        <v>42</v>
      </c>
      <c r="Q28" s="4"/>
      <c r="R28" s="4"/>
      <c r="S28" s="4"/>
      <c r="T28" s="4"/>
      <c r="U28" s="4"/>
      <c r="V28" s="4"/>
      <c r="W28" s="4"/>
      <c r="X28" s="4"/>
    </row>
    <row r="29" spans="1:24" ht="12.75">
      <c r="A29" s="54" t="s">
        <v>11</v>
      </c>
      <c r="B29" s="62" t="s">
        <v>6</v>
      </c>
      <c r="C29" s="27">
        <v>150</v>
      </c>
      <c r="D29" s="28">
        <f>IF(O29=TRUE,C29,0)</f>
        <v>0</v>
      </c>
      <c r="E29" s="9"/>
      <c r="F29" s="4"/>
      <c r="G29" s="4"/>
      <c r="H29" s="4"/>
      <c r="I29" s="4"/>
      <c r="J29" s="4"/>
      <c r="K29" s="4"/>
      <c r="L29" s="4"/>
      <c r="M29" s="4"/>
      <c r="N29" s="4"/>
      <c r="O29" s="10" t="b">
        <v>0</v>
      </c>
      <c r="P29" s="88" t="s">
        <v>43</v>
      </c>
      <c r="Q29" s="4"/>
      <c r="R29" s="4"/>
      <c r="S29" s="4"/>
      <c r="T29" s="4"/>
      <c r="U29" s="4"/>
      <c r="V29" s="4"/>
      <c r="W29" s="4"/>
      <c r="X29" s="4"/>
    </row>
    <row r="30" spans="1:24" ht="24">
      <c r="A30" s="63" t="s">
        <v>12</v>
      </c>
      <c r="B30" s="62" t="s">
        <v>6</v>
      </c>
      <c r="C30" s="27">
        <v>250</v>
      </c>
      <c r="D30" s="28">
        <f>IF(O30=TRUE,C30,0)</f>
        <v>0</v>
      </c>
      <c r="E30" s="9"/>
      <c r="F30" s="4"/>
      <c r="G30" s="4"/>
      <c r="H30" s="4"/>
      <c r="I30" s="4"/>
      <c r="J30" s="4"/>
      <c r="K30" s="4"/>
      <c r="L30" s="4"/>
      <c r="M30" s="4"/>
      <c r="N30" s="4"/>
      <c r="O30" s="10" t="b">
        <v>0</v>
      </c>
      <c r="P30" s="88" t="s">
        <v>44</v>
      </c>
      <c r="Q30" s="4"/>
      <c r="R30" s="4"/>
      <c r="S30" s="4"/>
      <c r="T30" s="4"/>
      <c r="U30" s="4"/>
      <c r="V30" s="4"/>
      <c r="W30" s="4"/>
      <c r="X30" s="4"/>
    </row>
    <row r="31" spans="1:24" ht="12.75">
      <c r="A31" s="54" t="s">
        <v>36</v>
      </c>
      <c r="B31" s="62" t="s">
        <v>57</v>
      </c>
      <c r="C31" s="27">
        <v>500</v>
      </c>
      <c r="D31" s="28">
        <f>IF(O31=TRUE,C31,0)*C20</f>
        <v>0</v>
      </c>
      <c r="E31" s="9"/>
      <c r="F31" s="4"/>
      <c r="G31" s="4"/>
      <c r="H31" s="4"/>
      <c r="I31" s="4"/>
      <c r="J31" s="4"/>
      <c r="K31" s="4"/>
      <c r="L31" s="4"/>
      <c r="M31" s="4"/>
      <c r="N31" s="4"/>
      <c r="O31" s="10" t="b">
        <v>0</v>
      </c>
      <c r="P31" s="88" t="s">
        <v>45</v>
      </c>
      <c r="Q31" s="4"/>
      <c r="R31" s="4"/>
      <c r="S31" s="4"/>
      <c r="T31" s="4"/>
      <c r="U31" s="4"/>
      <c r="V31" s="4"/>
      <c r="W31" s="4"/>
      <c r="X31" s="4"/>
    </row>
    <row r="32" spans="1:24" ht="12.75">
      <c r="A32" s="64" t="s">
        <v>13</v>
      </c>
      <c r="B32" s="62"/>
      <c r="C32" s="27"/>
      <c r="D32" s="28"/>
      <c r="E32" s="9"/>
      <c r="F32" s="4"/>
      <c r="G32" s="4"/>
      <c r="H32" s="4"/>
      <c r="I32" s="4"/>
      <c r="J32" s="4"/>
      <c r="K32" s="4"/>
      <c r="L32" s="4"/>
      <c r="M32" s="4"/>
      <c r="N32" s="4"/>
      <c r="O32" s="43" t="s">
        <v>27</v>
      </c>
      <c r="P32" s="4"/>
      <c r="Q32" s="4"/>
      <c r="R32" s="4"/>
      <c r="S32" s="4"/>
      <c r="T32" s="4"/>
      <c r="U32" s="4"/>
      <c r="V32" s="4"/>
      <c r="W32" s="4"/>
      <c r="X32" s="4"/>
    </row>
    <row r="33" spans="1:24" ht="12.75">
      <c r="A33" s="65" t="s">
        <v>14</v>
      </c>
      <c r="B33" s="62" t="s">
        <v>15</v>
      </c>
      <c r="C33" s="27">
        <v>120</v>
      </c>
      <c r="D33" s="28">
        <f>IF(O34=TRUE,C33,0)</f>
        <v>0</v>
      </c>
      <c r="E33" s="9"/>
      <c r="F33" s="4"/>
      <c r="G33" s="4"/>
      <c r="H33" s="4"/>
      <c r="I33" s="4"/>
      <c r="J33" s="4"/>
      <c r="K33" s="4"/>
      <c r="L33" s="4"/>
      <c r="M33" s="4"/>
      <c r="N33" s="4"/>
      <c r="O33" s="10" t="b">
        <v>0</v>
      </c>
      <c r="P33" s="88" t="s">
        <v>46</v>
      </c>
      <c r="S33" s="4"/>
      <c r="T33" s="4"/>
      <c r="U33" s="4"/>
      <c r="V33" s="4"/>
      <c r="W33" s="4"/>
      <c r="X33" s="4"/>
    </row>
    <row r="34" spans="1:24" ht="12.75">
      <c r="A34" s="65" t="s">
        <v>16</v>
      </c>
      <c r="B34" s="62" t="s">
        <v>15</v>
      </c>
      <c r="C34" s="27">
        <v>248</v>
      </c>
      <c r="D34" s="28">
        <f>IF(O35=TRUE,C34,0)</f>
        <v>0</v>
      </c>
      <c r="E34" s="9"/>
      <c r="F34" s="4"/>
      <c r="G34" s="4"/>
      <c r="H34" s="4"/>
      <c r="I34" s="4"/>
      <c r="J34" s="4"/>
      <c r="K34" s="4"/>
      <c r="L34" s="4"/>
      <c r="M34" s="4"/>
      <c r="N34" s="4"/>
      <c r="O34" s="10" t="b">
        <v>0</v>
      </c>
      <c r="P34" s="88" t="s">
        <v>47</v>
      </c>
      <c r="Q34" s="4"/>
      <c r="R34" s="4"/>
      <c r="S34" s="4"/>
      <c r="T34" s="4"/>
      <c r="U34" s="4"/>
      <c r="V34" s="4"/>
      <c r="W34" s="4"/>
      <c r="X34" s="4"/>
    </row>
    <row r="35" spans="1:24" ht="12.75">
      <c r="A35" s="65" t="s">
        <v>17</v>
      </c>
      <c r="B35" s="62" t="s">
        <v>5</v>
      </c>
      <c r="C35" s="27">
        <v>155</v>
      </c>
      <c r="D35" s="28">
        <f>IF(O33=TRUE,C35*$C$21,0)</f>
        <v>0</v>
      </c>
      <c r="E35" s="9"/>
      <c r="F35" s="4"/>
      <c r="G35" s="4"/>
      <c r="H35" s="4"/>
      <c r="I35" s="4"/>
      <c r="J35" s="4"/>
      <c r="K35" s="4"/>
      <c r="L35" s="4"/>
      <c r="M35" s="4"/>
      <c r="N35" s="4"/>
      <c r="O35" s="10" t="b">
        <f>O34</f>
        <v>0</v>
      </c>
      <c r="P35" s="4" t="s">
        <v>49</v>
      </c>
      <c r="Q35" s="4"/>
      <c r="R35" s="4"/>
      <c r="S35" s="4"/>
      <c r="T35" s="4"/>
      <c r="U35" s="4"/>
      <c r="V35" s="4"/>
      <c r="W35" s="4"/>
      <c r="X35" s="4"/>
    </row>
    <row r="36" spans="1:24" ht="12.75">
      <c r="A36" s="65" t="s">
        <v>59</v>
      </c>
      <c r="B36" s="62" t="s">
        <v>15</v>
      </c>
      <c r="C36" s="27">
        <v>1475</v>
      </c>
      <c r="D36" s="28">
        <f>IF(O34=TRUE,C36,0)</f>
        <v>0</v>
      </c>
      <c r="E36" s="9"/>
      <c r="F36" s="4"/>
      <c r="G36" s="4"/>
      <c r="H36" s="4"/>
      <c r="I36" s="4"/>
      <c r="J36" s="4"/>
      <c r="K36" s="4"/>
      <c r="L36" s="4"/>
      <c r="M36" s="4"/>
      <c r="N36" s="4"/>
      <c r="O36" s="10" t="b">
        <v>1</v>
      </c>
      <c r="P36" s="88" t="s">
        <v>47</v>
      </c>
      <c r="Q36" s="4"/>
      <c r="R36" s="4"/>
      <c r="S36" s="4"/>
      <c r="T36" s="4"/>
      <c r="U36" s="4"/>
      <c r="V36" s="4"/>
      <c r="W36" s="4"/>
      <c r="X36" s="4"/>
    </row>
    <row r="37" spans="1:24" ht="12.75">
      <c r="A37" s="54" t="s">
        <v>54</v>
      </c>
      <c r="B37" s="62" t="s">
        <v>6</v>
      </c>
      <c r="C37" s="27">
        <v>250</v>
      </c>
      <c r="D37" s="28">
        <f>IF(O37=TRUE,C37,0)</f>
        <v>0</v>
      </c>
      <c r="E37" s="9"/>
      <c r="F37" s="4"/>
      <c r="G37" s="4"/>
      <c r="H37" s="4"/>
      <c r="I37" s="4"/>
      <c r="J37" s="4"/>
      <c r="K37" s="4"/>
      <c r="L37" s="4"/>
      <c r="M37" s="4"/>
      <c r="N37" s="4"/>
      <c r="O37" s="10" t="b">
        <v>0</v>
      </c>
      <c r="P37" s="88" t="s">
        <v>50</v>
      </c>
      <c r="Q37" s="4"/>
      <c r="R37" s="4"/>
      <c r="S37" s="4"/>
      <c r="T37" s="4"/>
      <c r="U37" s="4"/>
      <c r="V37" s="4"/>
      <c r="W37" s="4"/>
      <c r="X37" s="4"/>
    </row>
    <row r="38" spans="1:24" ht="12.75">
      <c r="A38" s="54" t="s">
        <v>55</v>
      </c>
      <c r="B38" s="62" t="s">
        <v>6</v>
      </c>
      <c r="C38" s="27">
        <v>250</v>
      </c>
      <c r="D38" s="28">
        <f>IF(O38=TRUE,C38,0)</f>
        <v>0</v>
      </c>
      <c r="E38" s="9"/>
      <c r="F38" s="4"/>
      <c r="G38" s="4"/>
      <c r="H38" s="4"/>
      <c r="I38" s="4"/>
      <c r="J38" s="4"/>
      <c r="K38" s="4"/>
      <c r="L38" s="4"/>
      <c r="M38" s="4"/>
      <c r="N38" s="4"/>
      <c r="O38" s="10" t="b">
        <v>0</v>
      </c>
      <c r="P38" s="88" t="s">
        <v>51</v>
      </c>
      <c r="Q38" s="4"/>
      <c r="R38" s="4"/>
      <c r="S38" s="4"/>
      <c r="T38" s="4"/>
      <c r="U38" s="4"/>
      <c r="V38" s="4"/>
      <c r="W38" s="4"/>
      <c r="X38" s="4"/>
    </row>
    <row r="39" spans="1:24" ht="12.75" customHeight="1">
      <c r="A39" s="55" t="s">
        <v>38</v>
      </c>
      <c r="B39" s="62" t="s">
        <v>6</v>
      </c>
      <c r="C39" s="27">
        <v>50</v>
      </c>
      <c r="D39" s="28">
        <f>IF(O39=TRUE,C39,0)</f>
        <v>0</v>
      </c>
      <c r="E39" s="9"/>
      <c r="F39" s="4"/>
      <c r="G39" s="4"/>
      <c r="H39" s="4"/>
      <c r="I39" s="4"/>
      <c r="J39" s="4"/>
      <c r="K39" s="4"/>
      <c r="L39" s="4"/>
      <c r="M39" s="4"/>
      <c r="N39" s="4"/>
      <c r="O39" s="10" t="b">
        <v>0</v>
      </c>
      <c r="P39" s="88" t="s">
        <v>48</v>
      </c>
      <c r="R39" s="4"/>
      <c r="S39" s="4"/>
      <c r="T39" s="4"/>
      <c r="U39" s="4"/>
      <c r="V39" s="4"/>
      <c r="W39" s="4"/>
      <c r="X39" s="4"/>
    </row>
    <row r="40" spans="1:24" ht="12.75" customHeight="1">
      <c r="A40" s="111" t="s">
        <v>63</v>
      </c>
      <c r="B40" s="62"/>
      <c r="C40" s="27"/>
      <c r="D40" s="28"/>
      <c r="E40" s="9"/>
      <c r="F40" s="4"/>
      <c r="G40" s="4"/>
      <c r="H40" s="4"/>
      <c r="I40" s="4"/>
      <c r="J40" s="4"/>
      <c r="K40" s="4"/>
      <c r="L40" s="4"/>
      <c r="M40" s="4"/>
      <c r="N40" s="4"/>
      <c r="O40" s="10"/>
      <c r="P40" s="88"/>
      <c r="R40" s="4"/>
      <c r="S40" s="4"/>
      <c r="T40" s="4"/>
      <c r="U40" s="4"/>
      <c r="V40" s="4"/>
      <c r="W40" s="4"/>
      <c r="X40" s="4"/>
    </row>
    <row r="41" spans="1:24" ht="12.75" customHeight="1">
      <c r="A41" s="54" t="s">
        <v>66</v>
      </c>
      <c r="B41" s="62"/>
      <c r="C41" s="27">
        <v>103</v>
      </c>
      <c r="D41" s="28">
        <f>IF(C16="Yes",C41,0)</f>
        <v>0</v>
      </c>
      <c r="E41" s="9"/>
      <c r="F41" s="4"/>
      <c r="G41" s="4"/>
      <c r="H41" s="4"/>
      <c r="I41" s="4"/>
      <c r="J41" s="4"/>
      <c r="K41" s="4"/>
      <c r="L41" s="4"/>
      <c r="M41" s="4"/>
      <c r="N41" s="4"/>
      <c r="O41" s="10" t="s">
        <v>65</v>
      </c>
      <c r="P41" s="88"/>
      <c r="R41" s="4"/>
      <c r="S41" s="4"/>
      <c r="T41" s="4"/>
      <c r="U41" s="4"/>
      <c r="V41" s="4"/>
      <c r="W41" s="4"/>
      <c r="X41" s="4"/>
    </row>
    <row r="42" spans="1:24" ht="12.75" customHeight="1">
      <c r="A42" s="54" t="s">
        <v>64</v>
      </c>
      <c r="B42" s="62"/>
      <c r="C42" s="27">
        <v>100</v>
      </c>
      <c r="D42" s="28">
        <f>IF(C17="Yes",C42,0)</f>
        <v>0</v>
      </c>
      <c r="E42" s="9"/>
      <c r="F42" s="4"/>
      <c r="G42" s="4"/>
      <c r="H42" s="4"/>
      <c r="I42" s="4"/>
      <c r="J42" s="4"/>
      <c r="K42" s="4"/>
      <c r="L42" s="4"/>
      <c r="M42" s="4"/>
      <c r="N42" s="4"/>
      <c r="O42" s="10" t="s">
        <v>65</v>
      </c>
      <c r="P42" s="88"/>
      <c r="R42" s="4"/>
      <c r="S42" s="4"/>
      <c r="T42" s="4"/>
      <c r="U42" s="4"/>
      <c r="V42" s="4"/>
      <c r="W42" s="4"/>
      <c r="X42" s="4"/>
    </row>
    <row r="43" spans="1:24" ht="12.75" customHeight="1">
      <c r="A43" s="54" t="s">
        <v>71</v>
      </c>
      <c r="B43" s="62"/>
      <c r="C43" s="27">
        <v>125</v>
      </c>
      <c r="D43" s="28">
        <f>IF(C18="Yes",C43,0)</f>
        <v>0</v>
      </c>
      <c r="E43" s="9"/>
      <c r="F43" s="4"/>
      <c r="G43" s="4"/>
      <c r="H43" s="4"/>
      <c r="I43" s="4"/>
      <c r="J43" s="4"/>
      <c r="K43" s="4"/>
      <c r="L43" s="4"/>
      <c r="M43" s="4"/>
      <c r="N43" s="4"/>
      <c r="O43" s="10" t="s">
        <v>65</v>
      </c>
      <c r="P43" s="88"/>
      <c r="R43" s="4"/>
      <c r="S43" s="4"/>
      <c r="T43" s="4"/>
      <c r="U43" s="4"/>
      <c r="V43" s="4"/>
      <c r="W43" s="4"/>
      <c r="X43" s="4"/>
    </row>
    <row r="44" spans="1:24" ht="15.75" thickBot="1">
      <c r="A44" s="66" t="s">
        <v>2</v>
      </c>
      <c r="B44" s="67"/>
      <c r="C44" s="68"/>
      <c r="D44" s="112">
        <f>SUM(D24:D43)</f>
        <v>0</v>
      </c>
      <c r="E44" s="5"/>
      <c r="F44" s="5"/>
      <c r="G44" s="5"/>
      <c r="H44" s="5"/>
      <c r="I44" s="5"/>
      <c r="J44" s="5"/>
      <c r="K44" s="4"/>
      <c r="L44" s="4"/>
      <c r="M44" s="4"/>
      <c r="N44" s="4"/>
      <c r="Q44" s="4"/>
      <c r="R44" s="4"/>
      <c r="S44" s="4"/>
      <c r="T44" s="4"/>
      <c r="U44" s="4"/>
      <c r="V44" s="4"/>
      <c r="W44" s="4"/>
      <c r="X44" s="4"/>
    </row>
    <row r="45" spans="1:24" ht="3.75" customHeight="1" thickBot="1" thickTop="1">
      <c r="A45" s="57"/>
      <c r="B45" s="58"/>
      <c r="C45" s="58"/>
      <c r="D45" s="79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6.75" customHeight="1" thickBot="1">
      <c r="A46" s="82"/>
      <c r="B46" s="83"/>
      <c r="C46" s="83"/>
      <c r="D46" s="8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5">
      <c r="A47" s="69" t="s">
        <v>60</v>
      </c>
      <c r="B47" s="70"/>
      <c r="C47" s="71"/>
      <c r="D47" s="72" t="s">
        <v>62</v>
      </c>
      <c r="E47" s="4"/>
      <c r="F47" s="4"/>
      <c r="G47" s="4"/>
      <c r="H47" s="4"/>
      <c r="I47" s="4"/>
      <c r="J47" s="4"/>
      <c r="K47" s="4"/>
      <c r="L47" s="4"/>
      <c r="M47" s="4"/>
      <c r="N47" s="4"/>
      <c r="Q47" s="4"/>
      <c r="R47" s="4"/>
      <c r="S47" s="4"/>
      <c r="T47" s="4"/>
      <c r="U47" s="4"/>
      <c r="V47" s="4"/>
      <c r="W47" s="4"/>
      <c r="X47" s="4"/>
    </row>
    <row r="48" spans="1:18" ht="30" customHeight="1">
      <c r="A48" s="99" t="s">
        <v>74</v>
      </c>
      <c r="B48" s="100"/>
      <c r="C48" s="100"/>
      <c r="D48" s="101"/>
      <c r="E48" s="4"/>
      <c r="F48" s="4"/>
      <c r="G48" s="4"/>
      <c r="H48" s="4"/>
      <c r="I48" s="4"/>
      <c r="J48" s="4"/>
      <c r="K48" s="4"/>
      <c r="L48" s="4"/>
      <c r="M48" s="4"/>
      <c r="N48" s="4"/>
      <c r="P48" s="4"/>
      <c r="Q48" s="4"/>
      <c r="R48" s="4"/>
    </row>
    <row r="49" spans="1:18" ht="15">
      <c r="A49" s="73" t="s">
        <v>61</v>
      </c>
      <c r="B49" s="74"/>
      <c r="C49" s="75">
        <f ca="1">NOW()</f>
        <v>45380.490894097224</v>
      </c>
      <c r="D49" s="76">
        <f ca="1">NOW()</f>
        <v>45380.490894097224</v>
      </c>
      <c r="E49" s="4"/>
      <c r="F49" s="4"/>
      <c r="G49" s="4"/>
      <c r="H49" s="4"/>
      <c r="I49" s="4"/>
      <c r="J49" s="4"/>
      <c r="K49" s="4"/>
      <c r="L49" s="4"/>
      <c r="M49" s="4"/>
      <c r="N49" s="4"/>
      <c r="P49" s="4"/>
      <c r="Q49" s="4"/>
      <c r="R49" s="4"/>
    </row>
    <row r="50" spans="1:18" ht="4.5" customHeight="1" thickBot="1">
      <c r="A50" s="77"/>
      <c r="B50" s="78"/>
      <c r="C50" s="58"/>
      <c r="D50" s="79"/>
      <c r="E50" s="4"/>
      <c r="F50" s="4"/>
      <c r="G50" s="4"/>
      <c r="H50" s="4"/>
      <c r="I50" s="4"/>
      <c r="J50" s="4"/>
      <c r="K50" s="4"/>
      <c r="L50" s="4"/>
      <c r="M50" s="4"/>
      <c r="N50" s="4"/>
      <c r="P50" s="4"/>
      <c r="Q50" s="4"/>
      <c r="R50" s="4"/>
    </row>
    <row r="51" spans="14:18" ht="12.75">
      <c r="N51" s="4"/>
      <c r="P51" s="4"/>
      <c r="Q51" s="4"/>
      <c r="R51" s="4"/>
    </row>
    <row r="52" spans="14:18" ht="12.75">
      <c r="N52" s="4"/>
      <c r="P52" s="4"/>
      <c r="Q52" s="4"/>
      <c r="R52" s="4"/>
    </row>
  </sheetData>
  <sheetProtection sheet="1" objects="1" scenarios="1" selectLockedCells="1"/>
  <mergeCells count="7">
    <mergeCell ref="F1:M1"/>
    <mergeCell ref="F4:M4"/>
    <mergeCell ref="A15:B15"/>
    <mergeCell ref="A48:D48"/>
    <mergeCell ref="A1:D1"/>
    <mergeCell ref="A2:D2"/>
    <mergeCell ref="A4:D4"/>
  </mergeCells>
  <printOptions horizontalCentered="1"/>
  <pageMargins left="0" right="0" top="0.4" bottom="0.4" header="0.25" footer="0.25"/>
  <pageSetup fitToHeight="1" fitToWidth="1" horizontalDpi="300" verticalDpi="300" orientation="portrait" scale="9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Violet Willensky</Manager>
  <Company>RVCC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RVCC Tuition &amp; Fee Calculator</dc:title>
  <dc:subject>Enrollment</dc:subject>
  <dc:creator>G00123609;vwillens@raritanval.edu</dc:creator>
  <cp:keywords>Tuition, Fees, Calculator</cp:keywords>
  <dc:description/>
  <cp:lastModifiedBy>McAllister, Theresa</cp:lastModifiedBy>
  <cp:lastPrinted>2020-05-01T20:57:46Z</cp:lastPrinted>
  <dcterms:created xsi:type="dcterms:W3CDTF">2007-10-19T14:07:42Z</dcterms:created>
  <dcterms:modified xsi:type="dcterms:W3CDTF">2024-03-29T15:50:48Z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MigrationSourceURL">
    <vt:lpwstr/>
  </property>
  <property fmtid="{D5CDD505-2E9C-101B-9397-08002B2CF9AE}" pid="5" name="ContentTypeId">
    <vt:lpwstr>0x010100A301E8566129034CA1C83DE4F4C23681</vt:lpwstr>
  </property>
</Properties>
</file>